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8" windowWidth="15132" windowHeight="813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1" i="1" l="1"/>
  <c r="H87" i="1"/>
  <c r="G87" i="1"/>
  <c r="F87" i="1"/>
  <c r="H88" i="1"/>
  <c r="G88" i="1"/>
  <c r="F88" i="1"/>
  <c r="H89" i="1"/>
  <c r="G89" i="1"/>
  <c r="F89" i="1"/>
  <c r="H90" i="1"/>
  <c r="G90" i="1"/>
  <c r="F90" i="1"/>
  <c r="H27" i="1"/>
  <c r="G27" i="1"/>
  <c r="F27" i="1"/>
  <c r="H28" i="1"/>
  <c r="G28" i="1"/>
  <c r="F28" i="1"/>
  <c r="H29" i="1"/>
  <c r="G29" i="1"/>
  <c r="F29" i="1"/>
  <c r="H30" i="1"/>
  <c r="G30" i="1"/>
  <c r="F30" i="1"/>
  <c r="H22" i="1"/>
  <c r="G22" i="1"/>
  <c r="F22" i="1"/>
  <c r="H23" i="1"/>
  <c r="G23" i="1"/>
  <c r="F23" i="1"/>
  <c r="H24" i="1"/>
  <c r="G24" i="1"/>
  <c r="F24" i="1"/>
  <c r="H25" i="1"/>
  <c r="G25" i="1"/>
  <c r="F25" i="1"/>
  <c r="H55" i="1" l="1"/>
  <c r="G55" i="1"/>
  <c r="F55" i="1"/>
  <c r="H56" i="1"/>
  <c r="H54" i="1" s="1"/>
  <c r="G56" i="1"/>
  <c r="G54" i="1" s="1"/>
  <c r="F56" i="1"/>
  <c r="F54" i="1" s="1"/>
  <c r="F53" i="1" s="1"/>
  <c r="H50" i="1"/>
  <c r="G50" i="1"/>
  <c r="F50" i="1"/>
  <c r="H51" i="1"/>
  <c r="H49" i="1" s="1"/>
  <c r="H48" i="1" s="1"/>
  <c r="G51" i="1"/>
  <c r="G49" i="1" s="1"/>
  <c r="G48" i="1" s="1"/>
  <c r="F51" i="1"/>
  <c r="F49" i="1" s="1"/>
  <c r="F48" i="1" s="1"/>
  <c r="H45" i="1"/>
  <c r="G45" i="1"/>
  <c r="F45" i="1"/>
  <c r="H46" i="1"/>
  <c r="H44" i="1" s="1"/>
  <c r="H43" i="1" s="1"/>
  <c r="G46" i="1"/>
  <c r="G44" i="1" s="1"/>
  <c r="G43" i="1" s="1"/>
  <c r="F46" i="1"/>
  <c r="F44" i="1" s="1"/>
  <c r="F43" i="1" s="1"/>
  <c r="H133" i="1" l="1"/>
  <c r="G133" i="1"/>
  <c r="G132" i="1" s="1"/>
  <c r="G131" i="1" s="1"/>
  <c r="G130" i="1" s="1"/>
  <c r="F133" i="1"/>
  <c r="F132" i="1" s="1"/>
  <c r="F131" i="1" s="1"/>
  <c r="F130" i="1" s="1"/>
  <c r="H132" i="1"/>
  <c r="H131" i="1" s="1"/>
  <c r="H130" i="1" s="1"/>
  <c r="H128" i="1"/>
  <c r="H127" i="1" s="1"/>
  <c r="H126" i="1" s="1"/>
  <c r="H125" i="1" s="1"/>
  <c r="G128" i="1"/>
  <c r="G127" i="1" s="1"/>
  <c r="G126" i="1" s="1"/>
  <c r="G125" i="1" s="1"/>
  <c r="F128" i="1"/>
  <c r="F127" i="1" s="1"/>
  <c r="F126" i="1" s="1"/>
  <c r="F125" i="1" s="1"/>
  <c r="H147" i="1"/>
  <c r="H146" i="1" s="1"/>
  <c r="H145" i="1" s="1"/>
  <c r="H144" i="1" s="1"/>
  <c r="G147" i="1"/>
  <c r="G146" i="1" s="1"/>
  <c r="G145" i="1" s="1"/>
  <c r="G144" i="1" s="1"/>
  <c r="F147" i="1"/>
  <c r="F146" i="1" s="1"/>
  <c r="F145" i="1" s="1"/>
  <c r="F144" i="1" s="1"/>
  <c r="H142" i="1"/>
  <c r="H141" i="1" s="1"/>
  <c r="H140" i="1" s="1"/>
  <c r="G142" i="1"/>
  <c r="G141" i="1" s="1"/>
  <c r="G140" i="1" s="1"/>
  <c r="F142" i="1"/>
  <c r="F141" i="1" s="1"/>
  <c r="F140" i="1" s="1"/>
  <c r="H138" i="1"/>
  <c r="H137" i="1" s="1"/>
  <c r="H136" i="1" s="1"/>
  <c r="G138" i="1"/>
  <c r="G137" i="1" s="1"/>
  <c r="G136" i="1" s="1"/>
  <c r="G135" i="1" s="1"/>
  <c r="F138" i="1"/>
  <c r="F137" i="1" s="1"/>
  <c r="F136" i="1" s="1"/>
  <c r="H123" i="1"/>
  <c r="H122" i="1" s="1"/>
  <c r="H121" i="1" s="1"/>
  <c r="H120" i="1" s="1"/>
  <c r="G123" i="1"/>
  <c r="G122" i="1" s="1"/>
  <c r="G121" i="1" s="1"/>
  <c r="G120" i="1" s="1"/>
  <c r="F123" i="1"/>
  <c r="F122" i="1" s="1"/>
  <c r="F121" i="1" s="1"/>
  <c r="F120" i="1" s="1"/>
  <c r="H118" i="1"/>
  <c r="H117" i="1" s="1"/>
  <c r="H116" i="1" s="1"/>
  <c r="H115" i="1" s="1"/>
  <c r="G118" i="1"/>
  <c r="G117" i="1" s="1"/>
  <c r="G116" i="1" s="1"/>
  <c r="G115" i="1" s="1"/>
  <c r="F118" i="1"/>
  <c r="F117" i="1" s="1"/>
  <c r="F116" i="1" s="1"/>
  <c r="F115" i="1" s="1"/>
  <c r="H113" i="1"/>
  <c r="H112" i="1" s="1"/>
  <c r="H111" i="1" s="1"/>
  <c r="G113" i="1"/>
  <c r="G112" i="1" s="1"/>
  <c r="G111" i="1" s="1"/>
  <c r="F113" i="1"/>
  <c r="F112" i="1" s="1"/>
  <c r="F111" i="1" s="1"/>
  <c r="H109" i="1"/>
  <c r="H108" i="1" s="1"/>
  <c r="H107" i="1" s="1"/>
  <c r="G109" i="1"/>
  <c r="G108" i="1" s="1"/>
  <c r="G107" i="1" s="1"/>
  <c r="F109" i="1"/>
  <c r="F102" i="1"/>
  <c r="F101" i="1" s="1"/>
  <c r="F100" i="1" s="1"/>
  <c r="F99" i="1" s="1"/>
  <c r="F98" i="1" s="1"/>
  <c r="G102" i="1"/>
  <c r="G101" i="1" s="1"/>
  <c r="G100" i="1" s="1"/>
  <c r="G99" i="1" s="1"/>
  <c r="G98" i="1" s="1"/>
  <c r="H102" i="1"/>
  <c r="H101" i="1" s="1"/>
  <c r="H100" i="1" s="1"/>
  <c r="H99" i="1" s="1"/>
  <c r="H98" i="1" s="1"/>
  <c r="H96" i="1"/>
  <c r="H95" i="1" s="1"/>
  <c r="H94" i="1" s="1"/>
  <c r="H93" i="1" s="1"/>
  <c r="H92" i="1" s="1"/>
  <c r="G96" i="1"/>
  <c r="G95" i="1" s="1"/>
  <c r="G94" i="1" s="1"/>
  <c r="G93" i="1" s="1"/>
  <c r="G92" i="1" s="1"/>
  <c r="F96" i="1"/>
  <c r="F95" i="1" s="1"/>
  <c r="F94" i="1" s="1"/>
  <c r="F93" i="1" s="1"/>
  <c r="F92" i="1" s="1"/>
  <c r="H85" i="1"/>
  <c r="H84" i="1" s="1"/>
  <c r="H83" i="1" s="1"/>
  <c r="H82" i="1" s="1"/>
  <c r="H81" i="1" s="1"/>
  <c r="G85" i="1"/>
  <c r="G84" i="1" s="1"/>
  <c r="G83" i="1" s="1"/>
  <c r="G82" i="1" s="1"/>
  <c r="G81" i="1" s="1"/>
  <c r="F85" i="1"/>
  <c r="F84" i="1" s="1"/>
  <c r="F83" i="1" s="1"/>
  <c r="F82" i="1" s="1"/>
  <c r="F80" i="1" s="1"/>
  <c r="H78" i="1"/>
  <c r="H77" i="1" s="1"/>
  <c r="H76" i="1" s="1"/>
  <c r="H75" i="1" s="1"/>
  <c r="G78" i="1"/>
  <c r="G77" i="1" s="1"/>
  <c r="G76" i="1" s="1"/>
  <c r="G75" i="1" s="1"/>
  <c r="F78" i="1"/>
  <c r="F77" i="1" s="1"/>
  <c r="F76" i="1" s="1"/>
  <c r="F75" i="1" s="1"/>
  <c r="H73" i="1"/>
  <c r="H72" i="1" s="1"/>
  <c r="H71" i="1" s="1"/>
  <c r="H70" i="1" s="1"/>
  <c r="H69" i="1" s="1"/>
  <c r="G73" i="1"/>
  <c r="G72" i="1" s="1"/>
  <c r="G71" i="1" s="1"/>
  <c r="G70" i="1" s="1"/>
  <c r="F73" i="1"/>
  <c r="F72" i="1" s="1"/>
  <c r="F71" i="1" s="1"/>
  <c r="F70" i="1" s="1"/>
  <c r="F67" i="1"/>
  <c r="F66" i="1" s="1"/>
  <c r="F65" i="1" s="1"/>
  <c r="F64" i="1" s="1"/>
  <c r="H67" i="1"/>
  <c r="H66" i="1" s="1"/>
  <c r="H65" i="1" s="1"/>
  <c r="H64" i="1" s="1"/>
  <c r="G67" i="1"/>
  <c r="G66" i="1" s="1"/>
  <c r="G65" i="1" s="1"/>
  <c r="G64" i="1" s="1"/>
  <c r="H62" i="1"/>
  <c r="H61" i="1" s="1"/>
  <c r="H60" i="1" s="1"/>
  <c r="H59" i="1" s="1"/>
  <c r="G62" i="1"/>
  <c r="G61" i="1" s="1"/>
  <c r="G60" i="1" s="1"/>
  <c r="G59" i="1" s="1"/>
  <c r="G58" i="1" s="1"/>
  <c r="F62" i="1"/>
  <c r="F61" i="1" s="1"/>
  <c r="F60" i="1" s="1"/>
  <c r="F59" i="1" s="1"/>
  <c r="H41" i="1"/>
  <c r="H40" i="1" s="1"/>
  <c r="H39" i="1" s="1"/>
  <c r="H38" i="1" s="1"/>
  <c r="G41" i="1"/>
  <c r="G40" i="1" s="1"/>
  <c r="G39" i="1" s="1"/>
  <c r="G38" i="1" s="1"/>
  <c r="F41" i="1"/>
  <c r="F40" i="1" s="1"/>
  <c r="F39" i="1" s="1"/>
  <c r="F38" i="1" s="1"/>
  <c r="H36" i="1"/>
  <c r="H35" i="1" s="1"/>
  <c r="H34" i="1" s="1"/>
  <c r="H33" i="1" s="1"/>
  <c r="G36" i="1"/>
  <c r="G35" i="1" s="1"/>
  <c r="G34" i="1" s="1"/>
  <c r="G33" i="1" s="1"/>
  <c r="F36" i="1"/>
  <c r="F35" i="1" s="1"/>
  <c r="F34" i="1" s="1"/>
  <c r="F33" i="1" s="1"/>
  <c r="F32" i="1" s="1"/>
  <c r="F107" i="1" l="1"/>
  <c r="F106" i="1" s="1"/>
  <c r="F108" i="1"/>
  <c r="H32" i="1"/>
  <c r="H106" i="1"/>
  <c r="H135" i="1"/>
  <c r="H105" i="1" s="1"/>
  <c r="H104" i="1" s="1"/>
  <c r="H58" i="1"/>
  <c r="G80" i="1"/>
  <c r="F135" i="1"/>
  <c r="F58" i="1"/>
  <c r="G32" i="1"/>
  <c r="F69" i="1"/>
  <c r="H80" i="1"/>
  <c r="G106" i="1"/>
  <c r="G69" i="1"/>
  <c r="H20" i="1"/>
  <c r="H19" i="1" s="1"/>
  <c r="H18" i="1" s="1"/>
  <c r="H17" i="1" s="1"/>
  <c r="H16" i="1" s="1"/>
  <c r="G20" i="1"/>
  <c r="G19" i="1" s="1"/>
  <c r="G18" i="1" s="1"/>
  <c r="G17" i="1" s="1"/>
  <c r="G16" i="1" s="1"/>
  <c r="G15" i="1" s="1"/>
  <c r="F20" i="1"/>
  <c r="F19" i="1" s="1"/>
  <c r="F18" i="1" s="1"/>
  <c r="F17" i="1" s="1"/>
  <c r="F16" i="1" l="1"/>
  <c r="F15" i="1" s="1"/>
  <c r="H15" i="1"/>
  <c r="H150" i="1" s="1"/>
  <c r="G105" i="1"/>
  <c r="G104" i="1" s="1"/>
  <c r="G150" i="1" s="1"/>
  <c r="F105" i="1"/>
  <c r="F104" i="1" s="1"/>
  <c r="F150" i="1" l="1"/>
</calcChain>
</file>

<file path=xl/sharedStrings.xml><?xml version="1.0" encoding="utf-8"?>
<sst xmlns="http://schemas.openxmlformats.org/spreadsheetml/2006/main" count="383" uniqueCount="144">
  <si>
    <t>№</t>
  </si>
  <si>
    <t>строки</t>
  </si>
  <si>
    <t>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</si>
  <si>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</si>
  <si>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</si>
  <si>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</si>
  <si>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2015г.</t>
  </si>
  <si>
    <t>2016г.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</si>
  <si>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</si>
  <si>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</si>
  <si>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</si>
  <si>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 xml:space="preserve">Закупка товаров, работ и услуг для государственных (муниципальных) нужд </t>
  </si>
  <si>
    <t xml:space="preserve">Иные закупки товаров, работ   и услуг для обеспечения государственных (муниципальных) нужд 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</si>
  <si>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</si>
  <si>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</si>
  <si>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</si>
  <si>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</si>
  <si>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</si>
  <si>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Подпрограмма «Обеспечение эффективного решения государственных вопросов при исполнении закрепленных полномочий»</t>
  </si>
  <si>
    <t>Межбюджетные трансферты</t>
  </si>
  <si>
    <t>Иные межбюджетные трансферты</t>
  </si>
  <si>
    <t>Подрограмма «Поддержка искусства и народного творчества»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</si>
  <si>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</si>
  <si>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</si>
  <si>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«Содействие в развитии массовой физической культуры и спорта на территории Чистопольского сельсовета»</t>
  </si>
  <si>
    <t>Подпрограмма «Сохранение культурного наследия»</t>
  </si>
  <si>
    <t>Непрограммные расходы органов местного самоуправления</t>
  </si>
  <si>
    <t>Функционирование Чистопольского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</si>
  <si>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</si>
  <si>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Закупка товаров, работ и услуг для государственных ( муниципальных) нужд </t>
  </si>
  <si>
    <t>Глава муниципального образования в рамках непрограммных расходов органов местного самоуправления</t>
  </si>
  <si>
    <t>Резервные фонды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</si>
  <si>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</si>
  <si>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ИТОГО</t>
  </si>
  <si>
    <t>х</t>
  </si>
  <si>
    <t>(рублей)</t>
  </si>
  <si>
    <t>0100000</t>
  </si>
  <si>
    <t>0110000</t>
  </si>
  <si>
    <t>0110811</t>
  </si>
  <si>
    <t>Жилищно-коммунальное хозяйство</t>
  </si>
  <si>
    <t>Благоустройство</t>
  </si>
  <si>
    <t>0503</t>
  </si>
  <si>
    <t>0500</t>
  </si>
  <si>
    <t>200</t>
  </si>
  <si>
    <t>240</t>
  </si>
  <si>
    <t>Подпрограмма "Сохранение дорожно-транспортной инфраструктуры в границах сельсовета"</t>
  </si>
  <si>
    <t>0130000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</si>
  <si>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</si>
  <si>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0130817</t>
  </si>
  <si>
    <t>Национальная экономика</t>
  </si>
  <si>
    <t>0400</t>
  </si>
  <si>
    <t>0409</t>
  </si>
  <si>
    <t>Мероприятия по софинансированию субсидии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</si>
  <si>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0130823</t>
  </si>
  <si>
    <t>0140819</t>
  </si>
  <si>
    <t>Общегосударственные вопросы</t>
  </si>
  <si>
    <t>Другие общегосударственные вопросы</t>
  </si>
  <si>
    <t>0113</t>
  </si>
  <si>
    <t>0100</t>
  </si>
  <si>
    <t>0140820</t>
  </si>
  <si>
    <t>800</t>
  </si>
  <si>
    <t>850</t>
  </si>
  <si>
    <t>0150821</t>
  </si>
  <si>
    <t>500</t>
  </si>
  <si>
    <t>540</t>
  </si>
  <si>
    <t>0150822</t>
  </si>
  <si>
    <t>Культура, кинематография</t>
  </si>
  <si>
    <t>Культура</t>
  </si>
  <si>
    <t>0800</t>
  </si>
  <si>
    <t>0801</t>
  </si>
  <si>
    <t>600</t>
  </si>
  <si>
    <t>610</t>
  </si>
  <si>
    <t>0200000</t>
  </si>
  <si>
    <t>0210000</t>
  </si>
  <si>
    <t>0210833</t>
  </si>
  <si>
    <t>0220000</t>
  </si>
  <si>
    <t>0220834</t>
  </si>
  <si>
    <t>Физическая культура и спорт</t>
  </si>
  <si>
    <t>Массовый спорт</t>
  </si>
  <si>
    <t>1100</t>
  </si>
  <si>
    <t>1102</t>
  </si>
  <si>
    <t>0230000</t>
  </si>
  <si>
    <t>0230835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</si>
  <si>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</si>
  <si>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</si>
  <si>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100</t>
  </si>
  <si>
    <t>120</t>
  </si>
  <si>
    <t>9300000</t>
  </si>
  <si>
    <t>0102</t>
  </si>
  <si>
    <t>Функционирование высшего должностного лица субъекта Российской Федерации</t>
  </si>
  <si>
    <t>0111</t>
  </si>
  <si>
    <t>0200</t>
  </si>
  <si>
    <t>0203</t>
  </si>
  <si>
    <t>Национальная оборона</t>
  </si>
  <si>
    <t>Мобилизационная и вневойсковая подготовка</t>
  </si>
  <si>
    <t>Условно утвержденные расходы</t>
  </si>
  <si>
    <t xml:space="preserve"> </t>
  </si>
  <si>
    <t>Чистопольского сельсовета</t>
  </si>
  <si>
    <t>программам Чистопольского сельсовета и непрограммным направлениям</t>
  </si>
  <si>
    <t>деятельности), группам и подгруппам видов расходов, разделам, подразделам</t>
  </si>
  <si>
    <t>0140000</t>
  </si>
  <si>
    <t>0150000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</si>
  <si>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</si>
  <si>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</si>
  <si>
    <t>870</t>
  </si>
  <si>
    <t>9330836</t>
  </si>
  <si>
    <t>0107</t>
  </si>
  <si>
    <t xml:space="preserve">на 2015 год и плановый </t>
  </si>
  <si>
    <t>период 2016-2017 годов"</t>
  </si>
  <si>
    <t>классификации расходов бюджета Чистопольского сельсовета на 2015 год и плановый</t>
  </si>
  <si>
    <t>период 2016-2017 годов.</t>
  </si>
  <si>
    <t>2017г.</t>
  </si>
  <si>
    <t>Обеспечение проведения выборов главы сельсовета в рамках непрограммных расходов органов местного самоуправления</t>
  </si>
  <si>
    <t>880</t>
  </si>
  <si>
    <t>Специальные расходы</t>
  </si>
  <si>
    <t>Обеспечение проведения выборов и референдумов</t>
  </si>
  <si>
    <t>Обеспечение проведения выборов депутатов сельского Совета депутатов в рамках непрограммных расходов органов местного самоуправления</t>
  </si>
  <si>
    <t>9330837</t>
  </si>
  <si>
    <t>Приложение № 7</t>
  </si>
  <si>
    <t>Распределение бюджетных ассигнований по целевым статьям (муниципальным</t>
  </si>
  <si>
    <t>Дорожное хозяйство (дорожные фонды)</t>
  </si>
  <si>
    <t xml:space="preserve">Резервные фонды </t>
  </si>
  <si>
    <t>Муниципальная программа «Развитие культуры и спорт на территории Чистопольского сельсовета»</t>
  </si>
  <si>
    <t>Обеспечение деятельности по оказанию культурно-досуговых и спортивных услуг подведомственных учреждений в рамках подпрограммы «Поддержка искусства и народного творчества» муниципальной программы «Развитие культуры и спорт на территории Чистопольского сельсовета»</t>
  </si>
  <si>
    <t>Реализация мероприятий в развитии массовой физической культуры и спорта в рамках подпрограммы «Содействие в развитии массовой физической культуры и спорта на территории Чистопольского сельсовета» муниципальной программы «Развитие культуры и спорт на территории Чистопольского сельсовета»</t>
  </si>
  <si>
    <t>Субсидии на передачу полномочий по финансовому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</si>
  <si>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Субсидии на передачу полномочий по земельному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</si>
  <si>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Субсидии на передачу полномочий по библиотечному обслуживанию  в рамках подпрограммы «Сохранение культурного наследия» муниципальной программы «Развитие культуры и спорт на территории Чистопольского сельсовета»</t>
  </si>
  <si>
    <t>Расходы бюджетов поселений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</si>
  <si>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0130825</t>
  </si>
  <si>
    <t>Мероприятия по софинансированию 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</si>
  <si>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0137508</t>
  </si>
  <si>
    <t>01307508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</si>
  <si>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</si>
  <si>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0137594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</si>
  <si>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</si>
  <si>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 xml:space="preserve">                             к решению "Овнесении изменений в бюджет</t>
  </si>
  <si>
    <t>Софинансирование к субсидии бюджетам муниципальных образований для реализации проектов по благоустройству территорий поселений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</si>
  <si>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0110827</t>
  </si>
  <si>
    <t>Субсидии бюджетам муниципальных образований для реализации проектов по благоустройству территорий поселений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</si>
  <si>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>0117741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</si>
  <si>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</si>
  <si>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0211021</t>
  </si>
  <si>
    <t>№  156 от 30.07.2015г.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</si>
</sst>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49" fontId="1" fillId="0" borderId="8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7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tabSelected="1" workbookViewId="0">
      <selection activeCell="H6" sqref="H6"/>
    </sheetView>
  </sheetViews>
  <sheetFormatPr defaultRowHeight="14.4" x14ac:dyDescent="0.3"/>
  <cols>
    <col min="1" max="1" width="4.5546875" customWidth="1"/>
    <col min="2" max="2" width="23.44140625" customWidth="1"/>
    <col min="5" max="5" width="9.44140625" customWidth="1"/>
    <col min="6" max="6" width="11.88671875" customWidth="1"/>
  </cols>
  <sheetData>
    <row r="1" spans="1:8" x14ac:dyDescent="0.3">
      <c r="E1" t="s">
        <v>96</v>
      </c>
      <c r="F1" t="s">
        <v>118</v>
      </c>
    </row>
    <row r="2" spans="1:8" x14ac:dyDescent="0.3">
      <c r="C2" s="29" t="s">
        <v>136</v>
      </c>
      <c r="D2" s="29"/>
      <c r="E2" s="29"/>
      <c r="F2" s="29"/>
      <c r="G2" s="29"/>
      <c r="H2" s="29"/>
    </row>
    <row r="3" spans="1:8" x14ac:dyDescent="0.3">
      <c r="F3" t="s">
        <v>97</v>
      </c>
    </row>
    <row r="4" spans="1:8" x14ac:dyDescent="0.3">
      <c r="F4" t="s">
        <v>107</v>
      </c>
    </row>
    <row r="5" spans="1:8" x14ac:dyDescent="0.3">
      <c r="F5" t="s">
        <v>108</v>
      </c>
    </row>
    <row r="6" spans="1:8" x14ac:dyDescent="0.3">
      <c r="F6" t="s">
        <v>143</v>
      </c>
    </row>
    <row r="7" spans="1:8" x14ac:dyDescent="0.3">
      <c r="B7" s="32" t="s">
        <v>119</v>
      </c>
      <c r="C7" s="32"/>
      <c r="D7" s="32"/>
      <c r="E7" s="32"/>
      <c r="F7" s="32"/>
      <c r="G7" s="32"/>
      <c r="H7" s="32"/>
    </row>
    <row r="8" spans="1:8" x14ac:dyDescent="0.3">
      <c r="B8" s="32" t="s">
        <v>98</v>
      </c>
      <c r="C8" s="32"/>
      <c r="D8" s="32"/>
      <c r="E8" s="32"/>
      <c r="F8" s="32"/>
      <c r="G8" s="32"/>
      <c r="H8" s="32"/>
    </row>
    <row r="9" spans="1:8" x14ac:dyDescent="0.3">
      <c r="B9" s="32" t="s">
        <v>99</v>
      </c>
      <c r="C9" s="32"/>
      <c r="D9" s="32"/>
      <c r="E9" s="32"/>
      <c r="F9" s="32"/>
      <c r="G9" s="32"/>
      <c r="H9" s="32"/>
    </row>
    <row r="10" spans="1:8" x14ac:dyDescent="0.3">
      <c r="B10" s="32" t="s">
        <v>109</v>
      </c>
      <c r="C10" s="32"/>
      <c r="D10" s="32"/>
      <c r="E10" s="32"/>
      <c r="F10" s="32"/>
      <c r="G10" s="32"/>
      <c r="H10" s="32"/>
    </row>
    <row r="11" spans="1:8" x14ac:dyDescent="0.3">
      <c r="B11" s="32" t="s">
        <v>110</v>
      </c>
      <c r="C11" s="32"/>
      <c r="D11" s="32"/>
      <c r="E11" s="32"/>
      <c r="F11" s="32"/>
      <c r="G11" s="32"/>
      <c r="H11" s="32"/>
    </row>
    <row r="12" spans="1:8" ht="15" thickBot="1" x14ac:dyDescent="0.35">
      <c r="H12" t="s">
        <v>35</v>
      </c>
    </row>
    <row r="13" spans="1:8" ht="45.75" customHeight="1" x14ac:dyDescent="0.3">
      <c r="A13" s="12" t="s">
        <v>0</v>
      </c>
      <c r="B13" s="30" t="s">
        <v>2</v>
      </c>
      <c r="C13" s="30" t="s">
        <v>3</v>
      </c>
      <c r="D13" s="30" t="s">
        <v>4</v>
      </c>
      <c r="E13" s="30" t="s">
        <v>5</v>
      </c>
      <c r="F13" s="30" t="s">
        <v>6</v>
      </c>
      <c r="G13" s="30" t="s">
        <v>7</v>
      </c>
      <c r="H13" s="30" t="s">
        <v>111</v>
      </c>
    </row>
    <row r="14" spans="1:8" ht="24.6" thickBot="1" x14ac:dyDescent="0.35">
      <c r="A14" s="1" t="s">
        <v>1</v>
      </c>
      <c r="B14" s="31"/>
      <c r="C14" s="31"/>
      <c r="D14" s="31"/>
      <c r="E14" s="31"/>
      <c r="F14" s="31"/>
      <c r="G14" s="31"/>
      <c r="H14" s="31"/>
    </row>
    <row r="15" spans="1:8" ht="60.6" thickBot="1" x14ac:dyDescent="0.35">
      <c r="A15" s="1">
        <v>1</v>
      </c>
      <c r="B15" s="2" t="s">
        <v>8</v>
      </c>
      <c r="C15" s="5" t="s">
        <v>36</v>
      </c>
      <c r="D15" s="5"/>
      <c r="E15" s="5"/>
      <c r="F15" s="20">
        <f>F16+F32+F58+F69</f>
        <v>3420413.38</v>
      </c>
      <c r="G15" s="20">
        <f>G16+G32+G58+G69</f>
        <v>1364418</v>
      </c>
      <c r="H15" s="20">
        <f>H16+H32+H58+H69</f>
        <v>1423318</v>
      </c>
    </row>
    <row r="16" spans="1:8" ht="60.6" thickBot="1" x14ac:dyDescent="0.35">
      <c r="A16" s="1">
        <v>2</v>
      </c>
      <c r="B16" s="2" t="s">
        <v>9</v>
      </c>
      <c r="C16" s="5" t="s">
        <v>37</v>
      </c>
      <c r="D16" s="5"/>
      <c r="E16" s="5"/>
      <c r="F16" s="20">
        <f>F17+F22+F27</f>
        <v>1553800.78</v>
      </c>
      <c r="G16" s="20">
        <f t="shared" ref="F16:H20" si="0">G17</f>
        <v>501760</v>
      </c>
      <c r="H16" s="20">
        <f t="shared" si="0"/>
        <v>586560</v>
      </c>
    </row>
    <row r="17" spans="1:8" ht="156.6" thickBot="1" x14ac:dyDescent="0.35">
      <c r="A17" s="1">
        <v>3</v>
      </c>
      <c r="B17" s="2" t="s">
        <v>10</v>
      </c>
      <c r="C17" s="5" t="s">
        <v>38</v>
      </c>
      <c r="D17" s="5"/>
      <c r="E17" s="5"/>
      <c r="F17" s="20">
        <f t="shared" si="0"/>
        <v>552800.78</v>
      </c>
      <c r="G17" s="20">
        <f t="shared" si="0"/>
        <v>501760</v>
      </c>
      <c r="H17" s="20">
        <f t="shared" si="0"/>
        <v>586560</v>
      </c>
    </row>
    <row r="18" spans="1:8" ht="36.6" thickBot="1" x14ac:dyDescent="0.35">
      <c r="A18" s="1">
        <v>4</v>
      </c>
      <c r="B18" s="2" t="s">
        <v>11</v>
      </c>
      <c r="C18" s="5" t="s">
        <v>38</v>
      </c>
      <c r="D18" s="5">
        <v>200</v>
      </c>
      <c r="E18" s="5"/>
      <c r="F18" s="20">
        <f t="shared" si="0"/>
        <v>552800.78</v>
      </c>
      <c r="G18" s="20">
        <f t="shared" si="0"/>
        <v>501760</v>
      </c>
      <c r="H18" s="20">
        <f t="shared" si="0"/>
        <v>586560</v>
      </c>
    </row>
    <row r="19" spans="1:8" ht="48.6" thickBot="1" x14ac:dyDescent="0.35">
      <c r="A19" s="1">
        <v>5</v>
      </c>
      <c r="B19" s="2" t="s">
        <v>12</v>
      </c>
      <c r="C19" s="5" t="s">
        <v>38</v>
      </c>
      <c r="D19" s="5">
        <v>240</v>
      </c>
      <c r="E19" s="5"/>
      <c r="F19" s="20">
        <f t="shared" si="0"/>
        <v>552800.78</v>
      </c>
      <c r="G19" s="20">
        <f t="shared" si="0"/>
        <v>501760</v>
      </c>
      <c r="H19" s="20">
        <f t="shared" si="0"/>
        <v>586560</v>
      </c>
    </row>
    <row r="20" spans="1:8" ht="24.6" thickBot="1" x14ac:dyDescent="0.35">
      <c r="A20" s="1">
        <v>6</v>
      </c>
      <c r="B20" s="2" t="s">
        <v>39</v>
      </c>
      <c r="C20" s="5" t="s">
        <v>38</v>
      </c>
      <c r="D20" s="5" t="s">
        <v>43</v>
      </c>
      <c r="E20" s="5" t="s">
        <v>42</v>
      </c>
      <c r="F20" s="20">
        <f t="shared" si="0"/>
        <v>552800.78</v>
      </c>
      <c r="G20" s="20">
        <f t="shared" si="0"/>
        <v>501760</v>
      </c>
      <c r="H20" s="20">
        <f t="shared" si="0"/>
        <v>586560</v>
      </c>
    </row>
    <row r="21" spans="1:8" ht="15" thickBot="1" x14ac:dyDescent="0.35">
      <c r="A21" s="1">
        <v>7</v>
      </c>
      <c r="B21" s="2" t="s">
        <v>40</v>
      </c>
      <c r="C21" s="5" t="s">
        <v>38</v>
      </c>
      <c r="D21" s="5" t="s">
        <v>44</v>
      </c>
      <c r="E21" s="5" t="s">
        <v>41</v>
      </c>
      <c r="F21" s="20">
        <v>552800.78</v>
      </c>
      <c r="G21" s="20">
        <v>501760</v>
      </c>
      <c r="H21" s="20">
        <v>586560</v>
      </c>
    </row>
    <row r="22" spans="1:8" ht="180.6" thickBot="1" x14ac:dyDescent="0.35">
      <c r="A22" s="28">
        <v>8</v>
      </c>
      <c r="B22" s="6" t="s">
        <v>137</v>
      </c>
      <c r="C22" s="5" t="s">
        <v>138</v>
      </c>
      <c r="D22" s="5"/>
      <c r="E22" s="5"/>
      <c r="F22" s="20">
        <f>F23</f>
        <v>1000</v>
      </c>
      <c r="G22" s="20">
        <f>G23</f>
        <v>0</v>
      </c>
      <c r="H22" s="20">
        <f>H23</f>
        <v>0</v>
      </c>
    </row>
    <row r="23" spans="1:8" ht="36.6" thickBot="1" x14ac:dyDescent="0.35">
      <c r="A23" s="28">
        <v>9</v>
      </c>
      <c r="B23" s="2" t="s">
        <v>11</v>
      </c>
      <c r="C23" s="5" t="s">
        <v>138</v>
      </c>
      <c r="D23" s="5" t="s">
        <v>43</v>
      </c>
      <c r="E23" s="5"/>
      <c r="F23" s="20">
        <f t="shared" ref="F23:H24" si="1">F25</f>
        <v>1000</v>
      </c>
      <c r="G23" s="20">
        <f t="shared" si="1"/>
        <v>0</v>
      </c>
      <c r="H23" s="20">
        <f t="shared" si="1"/>
        <v>0</v>
      </c>
    </row>
    <row r="24" spans="1:8" ht="48.6" thickBot="1" x14ac:dyDescent="0.35">
      <c r="A24" s="28">
        <v>10</v>
      </c>
      <c r="B24" s="2" t="s">
        <v>12</v>
      </c>
      <c r="C24" s="5" t="s">
        <v>138</v>
      </c>
      <c r="D24" s="5" t="s">
        <v>44</v>
      </c>
      <c r="E24" s="5"/>
      <c r="F24" s="20">
        <f t="shared" si="1"/>
        <v>1000</v>
      </c>
      <c r="G24" s="20">
        <f t="shared" si="1"/>
        <v>0</v>
      </c>
      <c r="H24" s="20">
        <f t="shared" si="1"/>
        <v>0</v>
      </c>
    </row>
    <row r="25" spans="1:8" ht="24.6" thickBot="1" x14ac:dyDescent="0.35">
      <c r="A25" s="28">
        <v>11</v>
      </c>
      <c r="B25" s="2" t="s">
        <v>39</v>
      </c>
      <c r="C25" s="5" t="s">
        <v>138</v>
      </c>
      <c r="D25" s="5" t="s">
        <v>43</v>
      </c>
      <c r="E25" s="5" t="s">
        <v>42</v>
      </c>
      <c r="F25" s="20">
        <f>F26</f>
        <v>1000</v>
      </c>
      <c r="G25" s="20">
        <f>G26</f>
        <v>0</v>
      </c>
      <c r="H25" s="20">
        <f>H26</f>
        <v>0</v>
      </c>
    </row>
    <row r="26" spans="1:8" ht="15" thickBot="1" x14ac:dyDescent="0.35">
      <c r="A26" s="28">
        <v>12</v>
      </c>
      <c r="B26" s="2" t="s">
        <v>40</v>
      </c>
      <c r="C26" s="5" t="s">
        <v>138</v>
      </c>
      <c r="D26" s="5" t="s">
        <v>44</v>
      </c>
      <c r="E26" s="5" t="s">
        <v>41</v>
      </c>
      <c r="F26" s="20">
        <v>1000</v>
      </c>
      <c r="G26" s="20">
        <v>0</v>
      </c>
      <c r="H26" s="20">
        <v>0</v>
      </c>
    </row>
    <row r="27" spans="1:8" ht="180.6" thickBot="1" x14ac:dyDescent="0.35">
      <c r="A27" s="28">
        <v>13</v>
      </c>
      <c r="B27" s="6" t="s">
        <v>139</v>
      </c>
      <c r="C27" s="5" t="s">
        <v>140</v>
      </c>
      <c r="D27" s="5"/>
      <c r="E27" s="5"/>
      <c r="F27" s="20">
        <f>F28</f>
        <v>1000000</v>
      </c>
      <c r="G27" s="20">
        <f>G28</f>
        <v>0</v>
      </c>
      <c r="H27" s="20">
        <f>H28</f>
        <v>0</v>
      </c>
    </row>
    <row r="28" spans="1:8" ht="36.6" thickBot="1" x14ac:dyDescent="0.35">
      <c r="A28" s="28">
        <v>14</v>
      </c>
      <c r="B28" s="2" t="s">
        <v>11</v>
      </c>
      <c r="C28" s="5" t="s">
        <v>140</v>
      </c>
      <c r="D28" s="5" t="s">
        <v>43</v>
      </c>
      <c r="E28" s="5"/>
      <c r="F28" s="20">
        <f t="shared" ref="F28:H29" si="2">F30</f>
        <v>1000000</v>
      </c>
      <c r="G28" s="20">
        <f t="shared" si="2"/>
        <v>0</v>
      </c>
      <c r="H28" s="20">
        <f t="shared" si="2"/>
        <v>0</v>
      </c>
    </row>
    <row r="29" spans="1:8" ht="48.6" thickBot="1" x14ac:dyDescent="0.35">
      <c r="A29" s="28">
        <v>15</v>
      </c>
      <c r="B29" s="2" t="s">
        <v>12</v>
      </c>
      <c r="C29" s="5" t="s">
        <v>140</v>
      </c>
      <c r="D29" s="5" t="s">
        <v>44</v>
      </c>
      <c r="E29" s="5"/>
      <c r="F29" s="20">
        <f t="shared" si="2"/>
        <v>1000000</v>
      </c>
      <c r="G29" s="20">
        <f t="shared" si="2"/>
        <v>0</v>
      </c>
      <c r="H29" s="20">
        <f t="shared" si="2"/>
        <v>0</v>
      </c>
    </row>
    <row r="30" spans="1:8" ht="24.6" thickBot="1" x14ac:dyDescent="0.35">
      <c r="A30" s="28">
        <v>16</v>
      </c>
      <c r="B30" s="2" t="s">
        <v>39</v>
      </c>
      <c r="C30" s="5" t="s">
        <v>140</v>
      </c>
      <c r="D30" s="5" t="s">
        <v>43</v>
      </c>
      <c r="E30" s="5" t="s">
        <v>42</v>
      </c>
      <c r="F30" s="20">
        <f>F31</f>
        <v>1000000</v>
      </c>
      <c r="G30" s="20">
        <f>G31</f>
        <v>0</v>
      </c>
      <c r="H30" s="20">
        <f>H31</f>
        <v>0</v>
      </c>
    </row>
    <row r="31" spans="1:8" ht="15" thickBot="1" x14ac:dyDescent="0.35">
      <c r="A31" s="28">
        <v>17</v>
      </c>
      <c r="B31" s="2" t="s">
        <v>40</v>
      </c>
      <c r="C31" s="5" t="s">
        <v>140</v>
      </c>
      <c r="D31" s="5" t="s">
        <v>44</v>
      </c>
      <c r="E31" s="5" t="s">
        <v>41</v>
      </c>
      <c r="F31" s="20">
        <v>1000000</v>
      </c>
      <c r="G31" s="20">
        <v>0</v>
      </c>
      <c r="H31" s="20">
        <v>0</v>
      </c>
    </row>
    <row r="32" spans="1:8" ht="48.6" thickBot="1" x14ac:dyDescent="0.35">
      <c r="A32" s="1">
        <v>18</v>
      </c>
      <c r="B32" s="6" t="s">
        <v>45</v>
      </c>
      <c r="C32" s="5" t="s">
        <v>46</v>
      </c>
      <c r="D32" s="5"/>
      <c r="E32" s="5"/>
      <c r="F32" s="20">
        <f>F33+F38+F43+F48+F53</f>
        <v>1174182.6000000001</v>
      </c>
      <c r="G32" s="20">
        <f>G33+G38</f>
        <v>162100</v>
      </c>
      <c r="H32" s="20">
        <f>H33+H38</f>
        <v>136200</v>
      </c>
    </row>
    <row r="33" spans="1:8" ht="132.6" thickBot="1" x14ac:dyDescent="0.35">
      <c r="A33" s="1">
        <v>19</v>
      </c>
      <c r="B33" s="6" t="s">
        <v>47</v>
      </c>
      <c r="C33" s="5" t="s">
        <v>48</v>
      </c>
      <c r="D33" s="5"/>
      <c r="E33" s="5"/>
      <c r="F33" s="20">
        <f t="shared" ref="F33:H36" si="3">F34</f>
        <v>139000</v>
      </c>
      <c r="G33" s="20">
        <f t="shared" si="3"/>
        <v>161800</v>
      </c>
      <c r="H33" s="20">
        <f t="shared" si="3"/>
        <v>135900</v>
      </c>
    </row>
    <row r="34" spans="1:8" ht="36.6" thickBot="1" x14ac:dyDescent="0.35">
      <c r="A34" s="1">
        <v>20</v>
      </c>
      <c r="B34" s="6" t="s">
        <v>11</v>
      </c>
      <c r="C34" s="5" t="s">
        <v>48</v>
      </c>
      <c r="D34" s="5" t="s">
        <v>43</v>
      </c>
      <c r="E34" s="5"/>
      <c r="F34" s="20">
        <f t="shared" si="3"/>
        <v>139000</v>
      </c>
      <c r="G34" s="20">
        <f t="shared" si="3"/>
        <v>161800</v>
      </c>
      <c r="H34" s="20">
        <f t="shared" si="3"/>
        <v>135900</v>
      </c>
    </row>
    <row r="35" spans="1:8" ht="48.6" thickBot="1" x14ac:dyDescent="0.35">
      <c r="A35" s="1">
        <v>21</v>
      </c>
      <c r="B35" s="6" t="s">
        <v>12</v>
      </c>
      <c r="C35" s="5" t="s">
        <v>48</v>
      </c>
      <c r="D35" s="5" t="s">
        <v>44</v>
      </c>
      <c r="E35" s="5"/>
      <c r="F35" s="20">
        <f t="shared" si="3"/>
        <v>139000</v>
      </c>
      <c r="G35" s="20">
        <f t="shared" si="3"/>
        <v>161800</v>
      </c>
      <c r="H35" s="20">
        <f t="shared" si="3"/>
        <v>135900</v>
      </c>
    </row>
    <row r="36" spans="1:8" ht="15" thickBot="1" x14ac:dyDescent="0.35">
      <c r="A36" s="1">
        <v>22</v>
      </c>
      <c r="B36" s="6" t="s">
        <v>49</v>
      </c>
      <c r="C36" s="5" t="s">
        <v>48</v>
      </c>
      <c r="D36" s="5" t="s">
        <v>43</v>
      </c>
      <c r="E36" s="5" t="s">
        <v>50</v>
      </c>
      <c r="F36" s="20">
        <f t="shared" si="3"/>
        <v>139000</v>
      </c>
      <c r="G36" s="20">
        <f t="shared" si="3"/>
        <v>161800</v>
      </c>
      <c r="H36" s="20">
        <f t="shared" si="3"/>
        <v>135900</v>
      </c>
    </row>
    <row r="37" spans="1:8" ht="24.6" thickBot="1" x14ac:dyDescent="0.35">
      <c r="A37" s="1">
        <v>23</v>
      </c>
      <c r="B37" s="6" t="s">
        <v>120</v>
      </c>
      <c r="C37" s="5" t="s">
        <v>48</v>
      </c>
      <c r="D37" s="5" t="s">
        <v>44</v>
      </c>
      <c r="E37" s="5" t="s">
        <v>51</v>
      </c>
      <c r="F37" s="20">
        <v>139000</v>
      </c>
      <c r="G37" s="20">
        <v>161800</v>
      </c>
      <c r="H37" s="20">
        <v>135900</v>
      </c>
    </row>
    <row r="38" spans="1:8" ht="132.6" thickBot="1" x14ac:dyDescent="0.35">
      <c r="A38" s="1">
        <v>24</v>
      </c>
      <c r="B38" s="6" t="s">
        <v>52</v>
      </c>
      <c r="C38" s="5" t="s">
        <v>53</v>
      </c>
      <c r="D38" s="5"/>
      <c r="E38" s="5"/>
      <c r="F38" s="20">
        <f t="shared" ref="F38:H41" si="4">F39</f>
        <v>300</v>
      </c>
      <c r="G38" s="20">
        <f t="shared" si="4"/>
        <v>300</v>
      </c>
      <c r="H38" s="20">
        <f t="shared" si="4"/>
        <v>300</v>
      </c>
    </row>
    <row r="39" spans="1:8" ht="36.6" thickBot="1" x14ac:dyDescent="0.35">
      <c r="A39" s="1">
        <v>25</v>
      </c>
      <c r="B39" s="6" t="s">
        <v>11</v>
      </c>
      <c r="C39" s="5" t="s">
        <v>53</v>
      </c>
      <c r="D39" s="5" t="s">
        <v>43</v>
      </c>
      <c r="E39" s="5"/>
      <c r="F39" s="20">
        <f t="shared" si="4"/>
        <v>300</v>
      </c>
      <c r="G39" s="20">
        <f t="shared" si="4"/>
        <v>300</v>
      </c>
      <c r="H39" s="20">
        <f t="shared" si="4"/>
        <v>300</v>
      </c>
    </row>
    <row r="40" spans="1:8" ht="48.6" thickBot="1" x14ac:dyDescent="0.35">
      <c r="A40" s="1">
        <v>26</v>
      </c>
      <c r="B40" s="6" t="s">
        <v>12</v>
      </c>
      <c r="C40" s="5" t="s">
        <v>53</v>
      </c>
      <c r="D40" s="5" t="s">
        <v>44</v>
      </c>
      <c r="E40" s="5"/>
      <c r="F40" s="20">
        <f t="shared" si="4"/>
        <v>300</v>
      </c>
      <c r="G40" s="20">
        <f t="shared" si="4"/>
        <v>300</v>
      </c>
      <c r="H40" s="20">
        <f t="shared" si="4"/>
        <v>300</v>
      </c>
    </row>
    <row r="41" spans="1:8" ht="15" thickBot="1" x14ac:dyDescent="0.35">
      <c r="A41" s="1">
        <v>27</v>
      </c>
      <c r="B41" s="6" t="s">
        <v>49</v>
      </c>
      <c r="C41" s="5" t="s">
        <v>53</v>
      </c>
      <c r="D41" s="5" t="s">
        <v>43</v>
      </c>
      <c r="E41" s="5" t="s">
        <v>50</v>
      </c>
      <c r="F41" s="20">
        <f t="shared" si="4"/>
        <v>300</v>
      </c>
      <c r="G41" s="20">
        <f t="shared" si="4"/>
        <v>300</v>
      </c>
      <c r="H41" s="20">
        <f t="shared" si="4"/>
        <v>300</v>
      </c>
    </row>
    <row r="42" spans="1:8" ht="24.6" thickBot="1" x14ac:dyDescent="0.35">
      <c r="A42" s="1">
        <v>28</v>
      </c>
      <c r="B42" s="6" t="s">
        <v>120</v>
      </c>
      <c r="C42" s="5" t="s">
        <v>53</v>
      </c>
      <c r="D42" s="5" t="s">
        <v>44</v>
      </c>
      <c r="E42" s="5" t="s">
        <v>51</v>
      </c>
      <c r="F42" s="20">
        <v>300</v>
      </c>
      <c r="G42" s="20">
        <v>300</v>
      </c>
      <c r="H42" s="20">
        <v>300</v>
      </c>
    </row>
    <row r="43" spans="1:8" ht="264.60000000000002" thickBot="1" x14ac:dyDescent="0.35">
      <c r="A43" s="17">
        <v>29</v>
      </c>
      <c r="B43" s="18" t="s">
        <v>130</v>
      </c>
      <c r="C43" s="5" t="s">
        <v>129</v>
      </c>
      <c r="D43" s="5"/>
      <c r="E43" s="5"/>
      <c r="F43" s="20">
        <f>F44</f>
        <v>24612.6</v>
      </c>
      <c r="G43" s="20">
        <f>G44</f>
        <v>0</v>
      </c>
      <c r="H43" s="20">
        <f>H44</f>
        <v>0</v>
      </c>
    </row>
    <row r="44" spans="1:8" ht="36.6" thickBot="1" x14ac:dyDescent="0.35">
      <c r="A44" s="17">
        <v>30</v>
      </c>
      <c r="B44" s="6" t="s">
        <v>11</v>
      </c>
      <c r="C44" s="5" t="s">
        <v>129</v>
      </c>
      <c r="D44" s="5" t="s">
        <v>43</v>
      </c>
      <c r="E44" s="5"/>
      <c r="F44" s="20">
        <f t="shared" ref="F44:H45" si="5">F46</f>
        <v>24612.6</v>
      </c>
      <c r="G44" s="20">
        <f t="shared" si="5"/>
        <v>0</v>
      </c>
      <c r="H44" s="20">
        <f t="shared" si="5"/>
        <v>0</v>
      </c>
    </row>
    <row r="45" spans="1:8" ht="48.6" thickBot="1" x14ac:dyDescent="0.35">
      <c r="A45" s="17">
        <v>31</v>
      </c>
      <c r="B45" s="6" t="s">
        <v>12</v>
      </c>
      <c r="C45" s="5" t="s">
        <v>129</v>
      </c>
      <c r="D45" s="5" t="s">
        <v>44</v>
      </c>
      <c r="E45" s="5"/>
      <c r="F45" s="20">
        <f t="shared" si="5"/>
        <v>24612.6</v>
      </c>
      <c r="G45" s="20">
        <f t="shared" si="5"/>
        <v>0</v>
      </c>
      <c r="H45" s="20">
        <f t="shared" si="5"/>
        <v>0</v>
      </c>
    </row>
    <row r="46" spans="1:8" ht="15" thickBot="1" x14ac:dyDescent="0.35">
      <c r="A46" s="17">
        <v>32</v>
      </c>
      <c r="B46" s="6" t="s">
        <v>49</v>
      </c>
      <c r="C46" s="5" t="s">
        <v>129</v>
      </c>
      <c r="D46" s="5" t="s">
        <v>43</v>
      </c>
      <c r="E46" s="5" t="s">
        <v>50</v>
      </c>
      <c r="F46" s="20">
        <f>F47</f>
        <v>24612.6</v>
      </c>
      <c r="G46" s="20">
        <f>G47</f>
        <v>0</v>
      </c>
      <c r="H46" s="20">
        <f>H47</f>
        <v>0</v>
      </c>
    </row>
    <row r="47" spans="1:8" ht="24.6" thickBot="1" x14ac:dyDescent="0.35">
      <c r="A47" s="17">
        <v>33</v>
      </c>
      <c r="B47" s="6" t="s">
        <v>120</v>
      </c>
      <c r="C47" s="5" t="s">
        <v>129</v>
      </c>
      <c r="D47" s="5" t="s">
        <v>44</v>
      </c>
      <c r="E47" s="5" t="s">
        <v>51</v>
      </c>
      <c r="F47" s="20">
        <v>24612.6</v>
      </c>
      <c r="G47" s="20">
        <v>0</v>
      </c>
      <c r="H47" s="20">
        <v>0</v>
      </c>
    </row>
    <row r="48" spans="1:8" ht="216.6" thickBot="1" x14ac:dyDescent="0.35">
      <c r="A48" s="17">
        <v>34</v>
      </c>
      <c r="B48" s="19" t="s">
        <v>133</v>
      </c>
      <c r="C48" s="5" t="s">
        <v>131</v>
      </c>
      <c r="D48" s="5"/>
      <c r="E48" s="5"/>
      <c r="F48" s="20">
        <f>F49</f>
        <v>189850</v>
      </c>
      <c r="G48" s="20">
        <f>G49</f>
        <v>0</v>
      </c>
      <c r="H48" s="20">
        <f>H49</f>
        <v>0</v>
      </c>
    </row>
    <row r="49" spans="1:8" ht="36.6" thickBot="1" x14ac:dyDescent="0.35">
      <c r="A49" s="17">
        <v>35</v>
      </c>
      <c r="B49" s="6" t="s">
        <v>11</v>
      </c>
      <c r="C49" s="5" t="s">
        <v>131</v>
      </c>
      <c r="D49" s="5" t="s">
        <v>43</v>
      </c>
      <c r="E49" s="5"/>
      <c r="F49" s="20">
        <f t="shared" ref="F49:H50" si="6">F51</f>
        <v>189850</v>
      </c>
      <c r="G49" s="20">
        <f t="shared" si="6"/>
        <v>0</v>
      </c>
      <c r="H49" s="20">
        <f t="shared" si="6"/>
        <v>0</v>
      </c>
    </row>
    <row r="50" spans="1:8" ht="48.6" thickBot="1" x14ac:dyDescent="0.35">
      <c r="A50" s="17">
        <v>36</v>
      </c>
      <c r="B50" s="6" t="s">
        <v>12</v>
      </c>
      <c r="C50" s="5" t="s">
        <v>131</v>
      </c>
      <c r="D50" s="5" t="s">
        <v>44</v>
      </c>
      <c r="E50" s="5"/>
      <c r="F50" s="20">
        <f t="shared" si="6"/>
        <v>189850</v>
      </c>
      <c r="G50" s="20">
        <f t="shared" si="6"/>
        <v>0</v>
      </c>
      <c r="H50" s="20">
        <f t="shared" si="6"/>
        <v>0</v>
      </c>
    </row>
    <row r="51" spans="1:8" ht="15" thickBot="1" x14ac:dyDescent="0.35">
      <c r="A51" s="17">
        <v>37</v>
      </c>
      <c r="B51" s="6" t="s">
        <v>49</v>
      </c>
      <c r="C51" s="5" t="s">
        <v>132</v>
      </c>
      <c r="D51" s="5" t="s">
        <v>43</v>
      </c>
      <c r="E51" s="5" t="s">
        <v>50</v>
      </c>
      <c r="F51" s="20">
        <f>F52</f>
        <v>189850</v>
      </c>
      <c r="G51" s="20">
        <f>G52</f>
        <v>0</v>
      </c>
      <c r="H51" s="20">
        <f>H52</f>
        <v>0</v>
      </c>
    </row>
    <row r="52" spans="1:8" ht="24.6" thickBot="1" x14ac:dyDescent="0.35">
      <c r="A52" s="17">
        <v>38</v>
      </c>
      <c r="B52" s="6" t="s">
        <v>120</v>
      </c>
      <c r="C52" s="5" t="s">
        <v>132</v>
      </c>
      <c r="D52" s="5" t="s">
        <v>44</v>
      </c>
      <c r="E52" s="5" t="s">
        <v>51</v>
      </c>
      <c r="F52" s="20">
        <v>189850</v>
      </c>
      <c r="G52" s="20">
        <v>0</v>
      </c>
      <c r="H52" s="20">
        <v>0</v>
      </c>
    </row>
    <row r="53" spans="1:8" ht="240.6" thickBot="1" x14ac:dyDescent="0.35">
      <c r="A53" s="17">
        <v>39</v>
      </c>
      <c r="B53" s="19" t="s">
        <v>135</v>
      </c>
      <c r="C53" s="5" t="s">
        <v>134</v>
      </c>
      <c r="D53" s="5"/>
      <c r="E53" s="5"/>
      <c r="F53" s="20">
        <f>F54</f>
        <v>820420</v>
      </c>
      <c r="G53" s="20"/>
      <c r="H53" s="20"/>
    </row>
    <row r="54" spans="1:8" ht="36.6" thickBot="1" x14ac:dyDescent="0.35">
      <c r="A54" s="17">
        <v>40</v>
      </c>
      <c r="B54" s="6" t="s">
        <v>11</v>
      </c>
      <c r="C54" s="5" t="s">
        <v>134</v>
      </c>
      <c r="D54" s="5" t="s">
        <v>43</v>
      </c>
      <c r="E54" s="5"/>
      <c r="F54" s="20">
        <f t="shared" ref="F54:H55" si="7">F56</f>
        <v>820420</v>
      </c>
      <c r="G54" s="20">
        <f t="shared" si="7"/>
        <v>0</v>
      </c>
      <c r="H54" s="20">
        <f t="shared" si="7"/>
        <v>0</v>
      </c>
    </row>
    <row r="55" spans="1:8" ht="48.6" thickBot="1" x14ac:dyDescent="0.35">
      <c r="A55" s="17">
        <v>41</v>
      </c>
      <c r="B55" s="6" t="s">
        <v>12</v>
      </c>
      <c r="C55" s="5" t="s">
        <v>134</v>
      </c>
      <c r="D55" s="5" t="s">
        <v>44</v>
      </c>
      <c r="E55" s="5"/>
      <c r="F55" s="20">
        <f t="shared" si="7"/>
        <v>820420</v>
      </c>
      <c r="G55" s="20">
        <f t="shared" si="7"/>
        <v>0</v>
      </c>
      <c r="H55" s="20">
        <f t="shared" si="7"/>
        <v>0</v>
      </c>
    </row>
    <row r="56" spans="1:8" ht="15" thickBot="1" x14ac:dyDescent="0.35">
      <c r="A56" s="17">
        <v>42</v>
      </c>
      <c r="B56" s="6" t="s">
        <v>49</v>
      </c>
      <c r="C56" s="5" t="s">
        <v>134</v>
      </c>
      <c r="D56" s="5" t="s">
        <v>43</v>
      </c>
      <c r="E56" s="5" t="s">
        <v>50</v>
      </c>
      <c r="F56" s="20">
        <f>F57</f>
        <v>820420</v>
      </c>
      <c r="G56" s="20">
        <f>G57</f>
        <v>0</v>
      </c>
      <c r="H56" s="20">
        <f>H57</f>
        <v>0</v>
      </c>
    </row>
    <row r="57" spans="1:8" ht="24.6" thickBot="1" x14ac:dyDescent="0.35">
      <c r="A57" s="17">
        <v>43</v>
      </c>
      <c r="B57" s="6" t="s">
        <v>120</v>
      </c>
      <c r="C57" s="5" t="s">
        <v>134</v>
      </c>
      <c r="D57" s="5" t="s">
        <v>44</v>
      </c>
      <c r="E57" s="5" t="s">
        <v>51</v>
      </c>
      <c r="F57" s="20">
        <v>820420</v>
      </c>
      <c r="G57" s="20">
        <v>0</v>
      </c>
      <c r="H57" s="20">
        <v>0</v>
      </c>
    </row>
    <row r="58" spans="1:8" ht="60.6" thickBot="1" x14ac:dyDescent="0.35">
      <c r="A58" s="1">
        <v>44</v>
      </c>
      <c r="B58" s="2" t="s">
        <v>13</v>
      </c>
      <c r="C58" s="5" t="s">
        <v>100</v>
      </c>
      <c r="D58" s="5"/>
      <c r="E58" s="5"/>
      <c r="F58" s="20">
        <f>F59+F64</f>
        <v>673878</v>
      </c>
      <c r="G58" s="20">
        <f>G59+G64</f>
        <v>682006</v>
      </c>
      <c r="H58" s="20">
        <f>H59+H64</f>
        <v>682006</v>
      </c>
    </row>
    <row r="59" spans="1:8" ht="144.6" thickBot="1" x14ac:dyDescent="0.35">
      <c r="A59" s="1">
        <v>45</v>
      </c>
      <c r="B59" s="2" t="s">
        <v>14</v>
      </c>
      <c r="C59" s="5" t="s">
        <v>54</v>
      </c>
      <c r="D59" s="5"/>
      <c r="E59" s="5"/>
      <c r="F59" s="20">
        <f t="shared" ref="F59:H62" si="8">F60</f>
        <v>618379</v>
      </c>
      <c r="G59" s="20">
        <f t="shared" si="8"/>
        <v>638243</v>
      </c>
      <c r="H59" s="20">
        <f t="shared" si="8"/>
        <v>638243</v>
      </c>
    </row>
    <row r="60" spans="1:8" ht="36.6" thickBot="1" x14ac:dyDescent="0.35">
      <c r="A60" s="1">
        <v>46</v>
      </c>
      <c r="B60" s="2" t="s">
        <v>11</v>
      </c>
      <c r="C60" s="5" t="s">
        <v>54</v>
      </c>
      <c r="D60" s="5">
        <v>200</v>
      </c>
      <c r="E60" s="5"/>
      <c r="F60" s="20">
        <f t="shared" si="8"/>
        <v>618379</v>
      </c>
      <c r="G60" s="20">
        <f t="shared" si="8"/>
        <v>638243</v>
      </c>
      <c r="H60" s="20">
        <f t="shared" si="8"/>
        <v>638243</v>
      </c>
    </row>
    <row r="61" spans="1:8" ht="48.6" thickBot="1" x14ac:dyDescent="0.35">
      <c r="A61" s="1">
        <v>47</v>
      </c>
      <c r="B61" s="2" t="s">
        <v>12</v>
      </c>
      <c r="C61" s="5" t="s">
        <v>54</v>
      </c>
      <c r="D61" s="5">
        <v>240</v>
      </c>
      <c r="E61" s="5"/>
      <c r="F61" s="20">
        <f t="shared" si="8"/>
        <v>618379</v>
      </c>
      <c r="G61" s="20">
        <f t="shared" si="8"/>
        <v>638243</v>
      </c>
      <c r="H61" s="20">
        <f t="shared" si="8"/>
        <v>638243</v>
      </c>
    </row>
    <row r="62" spans="1:8" ht="15" thickBot="1" x14ac:dyDescent="0.35">
      <c r="A62" s="1">
        <v>48</v>
      </c>
      <c r="B62" s="7" t="s">
        <v>55</v>
      </c>
      <c r="C62" s="5" t="s">
        <v>54</v>
      </c>
      <c r="D62" s="5" t="s">
        <v>43</v>
      </c>
      <c r="E62" s="5" t="s">
        <v>58</v>
      </c>
      <c r="F62" s="20">
        <f t="shared" si="8"/>
        <v>618379</v>
      </c>
      <c r="G62" s="20">
        <f t="shared" si="8"/>
        <v>638243</v>
      </c>
      <c r="H62" s="20">
        <f t="shared" si="8"/>
        <v>638243</v>
      </c>
    </row>
    <row r="63" spans="1:8" ht="24.6" thickBot="1" x14ac:dyDescent="0.35">
      <c r="A63" s="1">
        <v>49</v>
      </c>
      <c r="B63" s="6" t="s">
        <v>56</v>
      </c>
      <c r="C63" s="5" t="s">
        <v>54</v>
      </c>
      <c r="D63" s="5" t="s">
        <v>44</v>
      </c>
      <c r="E63" s="5" t="s">
        <v>57</v>
      </c>
      <c r="F63" s="20">
        <v>618379</v>
      </c>
      <c r="G63" s="20">
        <v>638243</v>
      </c>
      <c r="H63" s="20">
        <v>638243</v>
      </c>
    </row>
    <row r="64" spans="1:8" ht="168.6" thickBot="1" x14ac:dyDescent="0.35">
      <c r="A64" s="1">
        <v>50</v>
      </c>
      <c r="B64" s="2" t="s">
        <v>15</v>
      </c>
      <c r="C64" s="5" t="s">
        <v>59</v>
      </c>
      <c r="D64" s="5"/>
      <c r="E64" s="5"/>
      <c r="F64" s="20">
        <f t="shared" ref="F64:H67" si="9">F65</f>
        <v>55499</v>
      </c>
      <c r="G64" s="20">
        <f t="shared" si="9"/>
        <v>43763</v>
      </c>
      <c r="H64" s="20">
        <f t="shared" si="9"/>
        <v>43763</v>
      </c>
    </row>
    <row r="65" spans="1:8" ht="15" thickBot="1" x14ac:dyDescent="0.35">
      <c r="A65" s="1">
        <v>51</v>
      </c>
      <c r="B65" s="2" t="s">
        <v>16</v>
      </c>
      <c r="C65" s="5" t="s">
        <v>59</v>
      </c>
      <c r="D65" s="5">
        <v>800</v>
      </c>
      <c r="E65" s="5"/>
      <c r="F65" s="20">
        <f t="shared" si="9"/>
        <v>55499</v>
      </c>
      <c r="G65" s="20">
        <f t="shared" si="9"/>
        <v>43763</v>
      </c>
      <c r="H65" s="20">
        <f t="shared" si="9"/>
        <v>43763</v>
      </c>
    </row>
    <row r="66" spans="1:8" ht="24.6" thickBot="1" x14ac:dyDescent="0.35">
      <c r="A66" s="1">
        <v>52</v>
      </c>
      <c r="B66" s="2" t="s">
        <v>17</v>
      </c>
      <c r="C66" s="5" t="s">
        <v>59</v>
      </c>
      <c r="D66" s="5">
        <v>850</v>
      </c>
      <c r="E66" s="5"/>
      <c r="F66" s="20">
        <f t="shared" si="9"/>
        <v>55499</v>
      </c>
      <c r="G66" s="20">
        <f t="shared" si="9"/>
        <v>43763</v>
      </c>
      <c r="H66" s="20">
        <f t="shared" si="9"/>
        <v>43763</v>
      </c>
    </row>
    <row r="67" spans="1:8" ht="15" thickBot="1" x14ac:dyDescent="0.35">
      <c r="A67" s="1">
        <v>53</v>
      </c>
      <c r="B67" s="7" t="s">
        <v>55</v>
      </c>
      <c r="C67" s="5" t="s">
        <v>59</v>
      </c>
      <c r="D67" s="5" t="s">
        <v>60</v>
      </c>
      <c r="E67" s="5" t="s">
        <v>58</v>
      </c>
      <c r="F67" s="20">
        <f t="shared" si="9"/>
        <v>55499</v>
      </c>
      <c r="G67" s="20">
        <f t="shared" si="9"/>
        <v>43763</v>
      </c>
      <c r="H67" s="20">
        <f t="shared" si="9"/>
        <v>43763</v>
      </c>
    </row>
    <row r="68" spans="1:8" ht="24.6" thickBot="1" x14ac:dyDescent="0.35">
      <c r="A68" s="1">
        <v>54</v>
      </c>
      <c r="B68" s="6" t="s">
        <v>56</v>
      </c>
      <c r="C68" s="5" t="s">
        <v>59</v>
      </c>
      <c r="D68" s="5" t="s">
        <v>61</v>
      </c>
      <c r="E68" s="5" t="s">
        <v>57</v>
      </c>
      <c r="F68" s="20">
        <v>55499</v>
      </c>
      <c r="G68" s="20">
        <v>43763</v>
      </c>
      <c r="H68" s="20">
        <v>43763</v>
      </c>
    </row>
    <row r="69" spans="1:8" ht="60.6" thickBot="1" x14ac:dyDescent="0.35">
      <c r="A69" s="1">
        <v>55</v>
      </c>
      <c r="B69" s="2" t="s">
        <v>18</v>
      </c>
      <c r="C69" s="5" t="s">
        <v>101</v>
      </c>
      <c r="D69" s="5"/>
      <c r="E69" s="5"/>
      <c r="F69" s="20">
        <f>F70+F75</f>
        <v>18552</v>
      </c>
      <c r="G69" s="20">
        <f>G70+G75</f>
        <v>18552</v>
      </c>
      <c r="H69" s="20">
        <f>H70+H75</f>
        <v>18552</v>
      </c>
    </row>
    <row r="70" spans="1:8" ht="156.6" thickBot="1" x14ac:dyDescent="0.35">
      <c r="A70" s="1">
        <v>56</v>
      </c>
      <c r="B70" s="2" t="s">
        <v>125</v>
      </c>
      <c r="C70" s="5" t="s">
        <v>62</v>
      </c>
      <c r="D70" s="5"/>
      <c r="E70" s="5"/>
      <c r="F70" s="20">
        <f t="shared" ref="F70:H73" si="10">F71</f>
        <v>3090</v>
      </c>
      <c r="G70" s="20">
        <f t="shared" si="10"/>
        <v>3090</v>
      </c>
      <c r="H70" s="20">
        <f t="shared" si="10"/>
        <v>3090</v>
      </c>
    </row>
    <row r="71" spans="1:8" ht="15" thickBot="1" x14ac:dyDescent="0.35">
      <c r="A71" s="1">
        <v>57</v>
      </c>
      <c r="B71" s="2" t="s">
        <v>19</v>
      </c>
      <c r="C71" s="5" t="s">
        <v>62</v>
      </c>
      <c r="D71" s="5">
        <v>500</v>
      </c>
      <c r="E71" s="5"/>
      <c r="F71" s="20">
        <f t="shared" si="10"/>
        <v>3090</v>
      </c>
      <c r="G71" s="20">
        <f t="shared" si="10"/>
        <v>3090</v>
      </c>
      <c r="H71" s="20">
        <f t="shared" si="10"/>
        <v>3090</v>
      </c>
    </row>
    <row r="72" spans="1:8" ht="24.6" thickBot="1" x14ac:dyDescent="0.35">
      <c r="A72" s="1">
        <v>58</v>
      </c>
      <c r="B72" s="2" t="s">
        <v>20</v>
      </c>
      <c r="C72" s="5" t="s">
        <v>62</v>
      </c>
      <c r="D72" s="5">
        <v>540</v>
      </c>
      <c r="E72" s="5"/>
      <c r="F72" s="20">
        <f t="shared" si="10"/>
        <v>3090</v>
      </c>
      <c r="G72" s="20">
        <f t="shared" si="10"/>
        <v>3090</v>
      </c>
      <c r="H72" s="20">
        <f t="shared" si="10"/>
        <v>3090</v>
      </c>
    </row>
    <row r="73" spans="1:8" ht="15" thickBot="1" x14ac:dyDescent="0.35">
      <c r="A73" s="1">
        <v>59</v>
      </c>
      <c r="B73" s="6" t="s">
        <v>55</v>
      </c>
      <c r="C73" s="5" t="s">
        <v>62</v>
      </c>
      <c r="D73" s="5" t="s">
        <v>63</v>
      </c>
      <c r="E73" s="5" t="s">
        <v>58</v>
      </c>
      <c r="F73" s="20">
        <f t="shared" si="10"/>
        <v>3090</v>
      </c>
      <c r="G73" s="20">
        <f t="shared" si="10"/>
        <v>3090</v>
      </c>
      <c r="H73" s="20">
        <f t="shared" si="10"/>
        <v>3090</v>
      </c>
    </row>
    <row r="74" spans="1:8" ht="102" customHeight="1" thickBot="1" x14ac:dyDescent="0.35">
      <c r="A74" s="1">
        <v>60</v>
      </c>
      <c r="B74" s="6" t="s">
        <v>83</v>
      </c>
      <c r="C74" s="5" t="s">
        <v>62</v>
      </c>
      <c r="D74" s="5" t="s">
        <v>64</v>
      </c>
      <c r="E74" s="5" t="s">
        <v>84</v>
      </c>
      <c r="F74" s="20">
        <v>3090</v>
      </c>
      <c r="G74" s="20">
        <v>3090</v>
      </c>
      <c r="H74" s="20">
        <v>3090</v>
      </c>
    </row>
    <row r="75" spans="1:8" ht="156.6" thickBot="1" x14ac:dyDescent="0.35">
      <c r="A75" s="1">
        <v>61</v>
      </c>
      <c r="B75" s="2" t="s">
        <v>126</v>
      </c>
      <c r="C75" s="5" t="s">
        <v>65</v>
      </c>
      <c r="D75" s="5"/>
      <c r="E75" s="5"/>
      <c r="F75" s="20">
        <f t="shared" ref="F75:H78" si="11">F76</f>
        <v>15462</v>
      </c>
      <c r="G75" s="20">
        <f t="shared" si="11"/>
        <v>15462</v>
      </c>
      <c r="H75" s="20">
        <f t="shared" si="11"/>
        <v>15462</v>
      </c>
    </row>
    <row r="76" spans="1:8" ht="15" thickBot="1" x14ac:dyDescent="0.35">
      <c r="A76" s="1">
        <v>62</v>
      </c>
      <c r="B76" s="2" t="s">
        <v>19</v>
      </c>
      <c r="C76" s="5" t="s">
        <v>65</v>
      </c>
      <c r="D76" s="5">
        <v>500</v>
      </c>
      <c r="E76" s="5"/>
      <c r="F76" s="20">
        <f t="shared" si="11"/>
        <v>15462</v>
      </c>
      <c r="G76" s="20">
        <f t="shared" si="11"/>
        <v>15462</v>
      </c>
      <c r="H76" s="20">
        <f t="shared" si="11"/>
        <v>15462</v>
      </c>
    </row>
    <row r="77" spans="1:8" ht="24.6" thickBot="1" x14ac:dyDescent="0.35">
      <c r="A77" s="1">
        <v>63</v>
      </c>
      <c r="B77" s="2" t="s">
        <v>20</v>
      </c>
      <c r="C77" s="5" t="s">
        <v>65</v>
      </c>
      <c r="D77" s="5">
        <v>540</v>
      </c>
      <c r="E77" s="5"/>
      <c r="F77" s="20">
        <f t="shared" si="11"/>
        <v>15462</v>
      </c>
      <c r="G77" s="20">
        <f t="shared" si="11"/>
        <v>15462</v>
      </c>
      <c r="H77" s="20">
        <f t="shared" si="11"/>
        <v>15462</v>
      </c>
    </row>
    <row r="78" spans="1:8" ht="15" thickBot="1" x14ac:dyDescent="0.35">
      <c r="A78" s="1">
        <v>64</v>
      </c>
      <c r="B78" s="6" t="s">
        <v>55</v>
      </c>
      <c r="C78" s="5" t="s">
        <v>65</v>
      </c>
      <c r="D78" s="5" t="s">
        <v>63</v>
      </c>
      <c r="E78" s="5" t="s">
        <v>58</v>
      </c>
      <c r="F78" s="20">
        <f t="shared" si="11"/>
        <v>15462</v>
      </c>
      <c r="G78" s="20">
        <f t="shared" si="11"/>
        <v>15462</v>
      </c>
      <c r="H78" s="20">
        <f t="shared" si="11"/>
        <v>15462</v>
      </c>
    </row>
    <row r="79" spans="1:8" ht="96.6" thickBot="1" x14ac:dyDescent="0.35">
      <c r="A79" s="1">
        <v>65</v>
      </c>
      <c r="B79" s="6" t="s">
        <v>83</v>
      </c>
      <c r="C79" s="5" t="s">
        <v>65</v>
      </c>
      <c r="D79" s="5" t="s">
        <v>64</v>
      </c>
      <c r="E79" s="5" t="s">
        <v>84</v>
      </c>
      <c r="F79" s="20">
        <v>15462</v>
      </c>
      <c r="G79" s="20">
        <v>15462</v>
      </c>
      <c r="H79" s="20">
        <v>15462</v>
      </c>
    </row>
    <row r="80" spans="1:8" ht="48.6" thickBot="1" x14ac:dyDescent="0.35">
      <c r="A80" s="1">
        <v>66</v>
      </c>
      <c r="B80" s="2" t="s">
        <v>122</v>
      </c>
      <c r="C80" s="5" t="s">
        <v>72</v>
      </c>
      <c r="D80" s="5"/>
      <c r="E80" s="5"/>
      <c r="F80" s="20">
        <f>F81+F92+F98</f>
        <v>5531026</v>
      </c>
      <c r="G80" s="20">
        <f>G81+G92+G98</f>
        <v>5272976</v>
      </c>
      <c r="H80" s="20">
        <f>H81+H92+H98</f>
        <v>5027592</v>
      </c>
    </row>
    <row r="81" spans="1:8" ht="36.6" thickBot="1" x14ac:dyDescent="0.35">
      <c r="A81" s="1">
        <v>67</v>
      </c>
      <c r="B81" s="2" t="s">
        <v>21</v>
      </c>
      <c r="C81" s="5" t="s">
        <v>73</v>
      </c>
      <c r="D81" s="5"/>
      <c r="E81" s="5"/>
      <c r="F81" s="20">
        <f>F82+F87</f>
        <v>4966383</v>
      </c>
      <c r="G81" s="20">
        <f t="shared" ref="F81:H85" si="12">G82</f>
        <v>4678333</v>
      </c>
      <c r="H81" s="20">
        <f t="shared" si="12"/>
        <v>4432949</v>
      </c>
    </row>
    <row r="82" spans="1:8" ht="134.25" customHeight="1" thickBot="1" x14ac:dyDescent="0.35">
      <c r="A82" s="1">
        <v>68</v>
      </c>
      <c r="B82" s="2" t="s">
        <v>123</v>
      </c>
      <c r="C82" s="5" t="s">
        <v>74</v>
      </c>
      <c r="D82" s="5"/>
      <c r="E82" s="5"/>
      <c r="F82" s="20">
        <f t="shared" si="12"/>
        <v>4920772</v>
      </c>
      <c r="G82" s="20">
        <f t="shared" si="12"/>
        <v>4678333</v>
      </c>
      <c r="H82" s="20">
        <f t="shared" si="12"/>
        <v>4432949</v>
      </c>
    </row>
    <row r="83" spans="1:8" ht="48" customHeight="1" thickBot="1" x14ac:dyDescent="0.35">
      <c r="A83" s="1">
        <v>69</v>
      </c>
      <c r="B83" s="2" t="s">
        <v>22</v>
      </c>
      <c r="C83" s="5" t="s">
        <v>74</v>
      </c>
      <c r="D83" s="5">
        <v>600</v>
      </c>
      <c r="E83" s="5"/>
      <c r="F83" s="20">
        <f t="shared" si="12"/>
        <v>4920772</v>
      </c>
      <c r="G83" s="20">
        <f t="shared" si="12"/>
        <v>4678333</v>
      </c>
      <c r="H83" s="20">
        <f t="shared" si="12"/>
        <v>4432949</v>
      </c>
    </row>
    <row r="84" spans="1:8" ht="24.6" thickBot="1" x14ac:dyDescent="0.35">
      <c r="A84" s="1">
        <v>70</v>
      </c>
      <c r="B84" s="2" t="s">
        <v>23</v>
      </c>
      <c r="C84" s="5" t="s">
        <v>74</v>
      </c>
      <c r="D84" s="5">
        <v>610</v>
      </c>
      <c r="E84" s="5"/>
      <c r="F84" s="20">
        <f t="shared" si="12"/>
        <v>4920772</v>
      </c>
      <c r="G84" s="20">
        <f t="shared" si="12"/>
        <v>4678333</v>
      </c>
      <c r="H84" s="20">
        <f t="shared" si="12"/>
        <v>4432949</v>
      </c>
    </row>
    <row r="85" spans="1:8" ht="15" thickBot="1" x14ac:dyDescent="0.35">
      <c r="A85" s="1">
        <v>71</v>
      </c>
      <c r="B85" s="6" t="s">
        <v>66</v>
      </c>
      <c r="C85" s="5" t="s">
        <v>74</v>
      </c>
      <c r="D85" s="5" t="s">
        <v>70</v>
      </c>
      <c r="E85" s="5" t="s">
        <v>68</v>
      </c>
      <c r="F85" s="20">
        <f t="shared" si="12"/>
        <v>4920772</v>
      </c>
      <c r="G85" s="20">
        <f t="shared" si="12"/>
        <v>4678333</v>
      </c>
      <c r="H85" s="20">
        <f t="shared" si="12"/>
        <v>4432949</v>
      </c>
    </row>
    <row r="86" spans="1:8" ht="15" thickBot="1" x14ac:dyDescent="0.35">
      <c r="A86" s="1">
        <v>72</v>
      </c>
      <c r="B86" s="6" t="s">
        <v>67</v>
      </c>
      <c r="C86" s="5" t="s">
        <v>74</v>
      </c>
      <c r="D86" s="5" t="s">
        <v>71</v>
      </c>
      <c r="E86" s="5" t="s">
        <v>69</v>
      </c>
      <c r="F86" s="20">
        <v>4920772</v>
      </c>
      <c r="G86" s="20">
        <v>4678333</v>
      </c>
      <c r="H86" s="20">
        <v>4432949</v>
      </c>
    </row>
    <row r="87" spans="1:8" ht="96.6" thickBot="1" x14ac:dyDescent="0.35">
      <c r="A87" s="28"/>
      <c r="B87" s="6" t="s">
        <v>141</v>
      </c>
      <c r="C87" s="5" t="s">
        <v>142</v>
      </c>
      <c r="D87" s="5"/>
      <c r="E87" s="5"/>
      <c r="F87" s="20">
        <f>F88</f>
        <v>45611</v>
      </c>
      <c r="G87" s="20">
        <f>G88</f>
        <v>0</v>
      </c>
      <c r="H87" s="20">
        <f>H88</f>
        <v>0</v>
      </c>
    </row>
    <row r="88" spans="1:8" ht="48.6" thickBot="1" x14ac:dyDescent="0.35">
      <c r="A88" s="28"/>
      <c r="B88" s="6" t="s">
        <v>22</v>
      </c>
      <c r="C88" s="5" t="s">
        <v>142</v>
      </c>
      <c r="D88" s="5" t="s">
        <v>70</v>
      </c>
      <c r="E88" s="5"/>
      <c r="F88" s="20">
        <f t="shared" ref="F88:H89" si="13">F90</f>
        <v>45611</v>
      </c>
      <c r="G88" s="20">
        <f t="shared" si="13"/>
        <v>0</v>
      </c>
      <c r="H88" s="20">
        <f t="shared" si="13"/>
        <v>0</v>
      </c>
    </row>
    <row r="89" spans="1:8" ht="24.6" thickBot="1" x14ac:dyDescent="0.35">
      <c r="A89" s="28"/>
      <c r="B89" s="6" t="s">
        <v>23</v>
      </c>
      <c r="C89" s="5" t="s">
        <v>142</v>
      </c>
      <c r="D89" s="5" t="s">
        <v>71</v>
      </c>
      <c r="E89" s="5"/>
      <c r="F89" s="20">
        <f t="shared" si="13"/>
        <v>45611</v>
      </c>
      <c r="G89" s="20">
        <f t="shared" si="13"/>
        <v>0</v>
      </c>
      <c r="H89" s="20">
        <f t="shared" si="13"/>
        <v>0</v>
      </c>
    </row>
    <row r="90" spans="1:8" ht="15" thickBot="1" x14ac:dyDescent="0.35">
      <c r="A90" s="28"/>
      <c r="B90" s="6" t="s">
        <v>66</v>
      </c>
      <c r="C90" s="5" t="s">
        <v>142</v>
      </c>
      <c r="D90" s="5" t="s">
        <v>70</v>
      </c>
      <c r="E90" s="5" t="s">
        <v>68</v>
      </c>
      <c r="F90" s="20">
        <f>F91</f>
        <v>45611</v>
      </c>
      <c r="G90" s="20">
        <f>G91</f>
        <v>0</v>
      </c>
      <c r="H90" s="20">
        <f>H91</f>
        <v>0</v>
      </c>
    </row>
    <row r="91" spans="1:8" ht="15" thickBot="1" x14ac:dyDescent="0.35">
      <c r="A91" s="28"/>
      <c r="B91" s="6" t="s">
        <v>67</v>
      </c>
      <c r="C91" s="5" t="s">
        <v>142</v>
      </c>
      <c r="D91" s="5" t="s">
        <v>71</v>
      </c>
      <c r="E91" s="5" t="s">
        <v>69</v>
      </c>
      <c r="F91" s="20">
        <v>45611</v>
      </c>
      <c r="G91" s="20">
        <v>0</v>
      </c>
      <c r="H91" s="20">
        <v>0</v>
      </c>
    </row>
    <row r="92" spans="1:8" ht="60.6" thickBot="1" x14ac:dyDescent="0.35">
      <c r="A92" s="1"/>
      <c r="B92" s="2" t="s">
        <v>24</v>
      </c>
      <c r="C92" s="5" t="s">
        <v>75</v>
      </c>
      <c r="D92" s="5"/>
      <c r="E92" s="5"/>
      <c r="F92" s="20">
        <f t="shared" ref="F92:H96" si="14">F93</f>
        <v>0</v>
      </c>
      <c r="G92" s="20">
        <f t="shared" si="14"/>
        <v>30000</v>
      </c>
      <c r="H92" s="20">
        <f t="shared" si="14"/>
        <v>30000</v>
      </c>
    </row>
    <row r="93" spans="1:8" ht="132.6" customHeight="1" thickBot="1" x14ac:dyDescent="0.35">
      <c r="A93" s="1"/>
      <c r="B93" s="2" t="s">
        <v>124</v>
      </c>
      <c r="C93" s="5" t="s">
        <v>76</v>
      </c>
      <c r="D93" s="5"/>
      <c r="E93" s="5"/>
      <c r="F93" s="20">
        <f t="shared" si="14"/>
        <v>0</v>
      </c>
      <c r="G93" s="20">
        <f t="shared" si="14"/>
        <v>30000</v>
      </c>
      <c r="H93" s="20">
        <f t="shared" si="14"/>
        <v>30000</v>
      </c>
    </row>
    <row r="94" spans="1:8" ht="48.6" thickBot="1" x14ac:dyDescent="0.35">
      <c r="A94" s="1"/>
      <c r="B94" s="2" t="s">
        <v>22</v>
      </c>
      <c r="C94" s="5" t="s">
        <v>76</v>
      </c>
      <c r="D94" s="5">
        <v>600</v>
      </c>
      <c r="E94" s="5"/>
      <c r="F94" s="20">
        <f t="shared" si="14"/>
        <v>0</v>
      </c>
      <c r="G94" s="20">
        <f t="shared" si="14"/>
        <v>30000</v>
      </c>
      <c r="H94" s="20">
        <f t="shared" si="14"/>
        <v>30000</v>
      </c>
    </row>
    <row r="95" spans="1:8" ht="24.6" thickBot="1" x14ac:dyDescent="0.35">
      <c r="A95" s="1"/>
      <c r="B95" s="2" t="s">
        <v>23</v>
      </c>
      <c r="C95" s="5" t="s">
        <v>76</v>
      </c>
      <c r="D95" s="5">
        <v>610</v>
      </c>
      <c r="E95" s="5"/>
      <c r="F95" s="20">
        <f t="shared" si="14"/>
        <v>0</v>
      </c>
      <c r="G95" s="20">
        <f t="shared" si="14"/>
        <v>30000</v>
      </c>
      <c r="H95" s="20">
        <f t="shared" si="14"/>
        <v>30000</v>
      </c>
    </row>
    <row r="96" spans="1:8" ht="15" thickBot="1" x14ac:dyDescent="0.35">
      <c r="A96" s="1"/>
      <c r="B96" s="6" t="s">
        <v>77</v>
      </c>
      <c r="C96" s="5" t="s">
        <v>76</v>
      </c>
      <c r="D96" s="5" t="s">
        <v>70</v>
      </c>
      <c r="E96" s="5" t="s">
        <v>79</v>
      </c>
      <c r="F96" s="20">
        <f t="shared" si="14"/>
        <v>0</v>
      </c>
      <c r="G96" s="20">
        <f t="shared" si="14"/>
        <v>30000</v>
      </c>
      <c r="H96" s="20">
        <f t="shared" si="14"/>
        <v>30000</v>
      </c>
    </row>
    <row r="97" spans="1:8" ht="15" thickBot="1" x14ac:dyDescent="0.35">
      <c r="A97" s="1"/>
      <c r="B97" s="6" t="s">
        <v>78</v>
      </c>
      <c r="C97" s="5" t="s">
        <v>76</v>
      </c>
      <c r="D97" s="5" t="s">
        <v>71</v>
      </c>
      <c r="E97" s="5" t="s">
        <v>80</v>
      </c>
      <c r="F97" s="20">
        <v>0</v>
      </c>
      <c r="G97" s="20">
        <v>30000</v>
      </c>
      <c r="H97" s="20">
        <v>30000</v>
      </c>
    </row>
    <row r="98" spans="1:8" ht="24.6" thickBot="1" x14ac:dyDescent="0.35">
      <c r="A98" s="1"/>
      <c r="B98" s="2" t="s">
        <v>25</v>
      </c>
      <c r="C98" s="5" t="s">
        <v>81</v>
      </c>
      <c r="D98" s="5"/>
      <c r="E98" s="5"/>
      <c r="F98" s="20">
        <f t="shared" ref="F98:H102" si="15">F99</f>
        <v>564643</v>
      </c>
      <c r="G98" s="20">
        <f t="shared" si="15"/>
        <v>564643</v>
      </c>
      <c r="H98" s="20">
        <f t="shared" si="15"/>
        <v>564643</v>
      </c>
    </row>
    <row r="99" spans="1:8" ht="108.6" thickBot="1" x14ac:dyDescent="0.35">
      <c r="A99" s="1"/>
      <c r="B99" s="2" t="s">
        <v>127</v>
      </c>
      <c r="C99" s="5" t="s">
        <v>82</v>
      </c>
      <c r="D99" s="5"/>
      <c r="E99" s="5"/>
      <c r="F99" s="20">
        <f t="shared" si="15"/>
        <v>564643</v>
      </c>
      <c r="G99" s="20">
        <f t="shared" si="15"/>
        <v>564643</v>
      </c>
      <c r="H99" s="20">
        <f t="shared" si="15"/>
        <v>564643</v>
      </c>
    </row>
    <row r="100" spans="1:8" ht="15" thickBot="1" x14ac:dyDescent="0.35">
      <c r="A100" s="1"/>
      <c r="B100" s="2" t="s">
        <v>19</v>
      </c>
      <c r="C100" s="5" t="s">
        <v>82</v>
      </c>
      <c r="D100" s="5">
        <v>500</v>
      </c>
      <c r="E100" s="5"/>
      <c r="F100" s="20">
        <f t="shared" si="15"/>
        <v>564643</v>
      </c>
      <c r="G100" s="20">
        <f t="shared" si="15"/>
        <v>564643</v>
      </c>
      <c r="H100" s="20">
        <f t="shared" si="15"/>
        <v>564643</v>
      </c>
    </row>
    <row r="101" spans="1:8" ht="24.6" thickBot="1" x14ac:dyDescent="0.35">
      <c r="A101" s="1"/>
      <c r="B101" s="2" t="s">
        <v>20</v>
      </c>
      <c r="C101" s="5" t="s">
        <v>82</v>
      </c>
      <c r="D101" s="5">
        <v>540</v>
      </c>
      <c r="E101" s="5"/>
      <c r="F101" s="20">
        <f t="shared" si="15"/>
        <v>564643</v>
      </c>
      <c r="G101" s="20">
        <f t="shared" si="15"/>
        <v>564643</v>
      </c>
      <c r="H101" s="20">
        <f t="shared" si="15"/>
        <v>564643</v>
      </c>
    </row>
    <row r="102" spans="1:8" ht="15" thickBot="1" x14ac:dyDescent="0.35">
      <c r="A102" s="1"/>
      <c r="B102" s="6" t="s">
        <v>66</v>
      </c>
      <c r="C102" s="5" t="s">
        <v>82</v>
      </c>
      <c r="D102" s="5" t="s">
        <v>63</v>
      </c>
      <c r="E102" s="5" t="s">
        <v>68</v>
      </c>
      <c r="F102" s="20">
        <f t="shared" si="15"/>
        <v>564643</v>
      </c>
      <c r="G102" s="20">
        <f t="shared" si="15"/>
        <v>564643</v>
      </c>
      <c r="H102" s="20">
        <f t="shared" si="15"/>
        <v>564643</v>
      </c>
    </row>
    <row r="103" spans="1:8" ht="15" thickBot="1" x14ac:dyDescent="0.35">
      <c r="A103" s="1"/>
      <c r="B103" s="6" t="s">
        <v>67</v>
      </c>
      <c r="C103" s="5" t="s">
        <v>82</v>
      </c>
      <c r="D103" s="5" t="s">
        <v>64</v>
      </c>
      <c r="E103" s="5" t="s">
        <v>69</v>
      </c>
      <c r="F103" s="20">
        <v>564643</v>
      </c>
      <c r="G103" s="20">
        <v>564643</v>
      </c>
      <c r="H103" s="20">
        <v>564643</v>
      </c>
    </row>
    <row r="104" spans="1:8" ht="36.6" thickBot="1" x14ac:dyDescent="0.35">
      <c r="A104" s="1"/>
      <c r="B104" s="2" t="s">
        <v>26</v>
      </c>
      <c r="C104" s="5" t="s">
        <v>87</v>
      </c>
      <c r="D104" s="5"/>
      <c r="E104" s="5"/>
      <c r="F104" s="20">
        <f>F105</f>
        <v>3183884.93</v>
      </c>
      <c r="G104" s="20">
        <f>G105</f>
        <v>2912718</v>
      </c>
      <c r="H104" s="20">
        <f>H105</f>
        <v>2907518</v>
      </c>
    </row>
    <row r="105" spans="1:8" ht="24.6" thickBot="1" x14ac:dyDescent="0.35">
      <c r="A105" s="1"/>
      <c r="B105" s="2" t="s">
        <v>27</v>
      </c>
      <c r="C105" s="5">
        <v>9330000</v>
      </c>
      <c r="D105" s="5"/>
      <c r="E105" s="5"/>
      <c r="F105" s="20">
        <f>F106+F115+F120+F135+F144+F125+F130</f>
        <v>3183884.93</v>
      </c>
      <c r="G105" s="20">
        <f>G106+G115+G120+G135+G144+G125</f>
        <v>2912718</v>
      </c>
      <c r="H105" s="20">
        <f>H106+H115+H120+H135+H144+H125</f>
        <v>2907518</v>
      </c>
    </row>
    <row r="106" spans="1:8" ht="90.75" customHeight="1" thickBot="1" x14ac:dyDescent="0.35">
      <c r="A106" s="1"/>
      <c r="B106" s="2" t="s">
        <v>28</v>
      </c>
      <c r="C106" s="5">
        <v>9330041</v>
      </c>
      <c r="D106" s="5"/>
      <c r="E106" s="5"/>
      <c r="F106" s="20">
        <f>F107+F111</f>
        <v>2430815.9300000002</v>
      </c>
      <c r="G106" s="20">
        <f>G107+G111</f>
        <v>2241303</v>
      </c>
      <c r="H106" s="20">
        <f>H107+H111</f>
        <v>2241303</v>
      </c>
    </row>
    <row r="107" spans="1:8" ht="120.75" customHeight="1" thickBot="1" x14ac:dyDescent="0.35">
      <c r="A107" s="1"/>
      <c r="B107" s="2" t="s">
        <v>102</v>
      </c>
      <c r="C107" s="5">
        <v>9330041</v>
      </c>
      <c r="D107" s="5">
        <v>100</v>
      </c>
      <c r="E107" s="5"/>
      <c r="F107" s="20">
        <f t="shared" ref="F107:H109" si="16">F108</f>
        <v>1934984</v>
      </c>
      <c r="G107" s="20">
        <f t="shared" si="16"/>
        <v>1934984</v>
      </c>
      <c r="H107" s="20">
        <f t="shared" si="16"/>
        <v>1934984</v>
      </c>
    </row>
    <row r="108" spans="1:8" ht="39" customHeight="1" thickBot="1" x14ac:dyDescent="0.35">
      <c r="A108" s="1"/>
      <c r="B108" s="2" t="s">
        <v>103</v>
      </c>
      <c r="C108" s="5">
        <v>9330041</v>
      </c>
      <c r="D108" s="5">
        <v>120</v>
      </c>
      <c r="E108" s="5"/>
      <c r="F108" s="20">
        <f t="shared" si="16"/>
        <v>1934984</v>
      </c>
      <c r="G108" s="20">
        <f t="shared" si="16"/>
        <v>1934984</v>
      </c>
      <c r="H108" s="20">
        <f t="shared" si="16"/>
        <v>1934984</v>
      </c>
    </row>
    <row r="109" spans="1:8" ht="15" thickBot="1" x14ac:dyDescent="0.35">
      <c r="A109" s="1"/>
      <c r="B109" s="7" t="s">
        <v>55</v>
      </c>
      <c r="C109" s="5">
        <v>9330041</v>
      </c>
      <c r="D109" s="5" t="s">
        <v>85</v>
      </c>
      <c r="E109" s="5" t="s">
        <v>58</v>
      </c>
      <c r="F109" s="20">
        <f t="shared" si="16"/>
        <v>1934984</v>
      </c>
      <c r="G109" s="20">
        <f t="shared" si="16"/>
        <v>1934984</v>
      </c>
      <c r="H109" s="20">
        <f t="shared" si="16"/>
        <v>1934984</v>
      </c>
    </row>
    <row r="110" spans="1:8" ht="96.6" thickBot="1" x14ac:dyDescent="0.35">
      <c r="A110" s="1"/>
      <c r="B110" s="6" t="s">
        <v>83</v>
      </c>
      <c r="C110" s="5">
        <v>9330041</v>
      </c>
      <c r="D110" s="5" t="s">
        <v>86</v>
      </c>
      <c r="E110" s="5" t="s">
        <v>84</v>
      </c>
      <c r="F110" s="20">
        <v>1934984</v>
      </c>
      <c r="G110" s="20">
        <v>1934984</v>
      </c>
      <c r="H110" s="20">
        <v>1934984</v>
      </c>
    </row>
    <row r="111" spans="1:8" ht="36.6" thickBot="1" x14ac:dyDescent="0.35">
      <c r="A111" s="1"/>
      <c r="B111" s="2" t="s">
        <v>29</v>
      </c>
      <c r="C111" s="5">
        <v>9330041</v>
      </c>
      <c r="D111" s="5">
        <v>200</v>
      </c>
      <c r="E111" s="5"/>
      <c r="F111" s="20">
        <f t="shared" ref="F111:H113" si="17">F112</f>
        <v>495831.93</v>
      </c>
      <c r="G111" s="20">
        <f t="shared" si="17"/>
        <v>306319</v>
      </c>
      <c r="H111" s="20">
        <f t="shared" si="17"/>
        <v>306319</v>
      </c>
    </row>
    <row r="112" spans="1:8" ht="48.6" thickBot="1" x14ac:dyDescent="0.35">
      <c r="A112" s="1"/>
      <c r="B112" s="2" t="s">
        <v>12</v>
      </c>
      <c r="C112" s="5">
        <v>9330041</v>
      </c>
      <c r="D112" s="5">
        <v>240</v>
      </c>
      <c r="E112" s="5"/>
      <c r="F112" s="20">
        <f t="shared" si="17"/>
        <v>495831.93</v>
      </c>
      <c r="G112" s="20">
        <f t="shared" si="17"/>
        <v>306319</v>
      </c>
      <c r="H112" s="20">
        <f t="shared" si="17"/>
        <v>306319</v>
      </c>
    </row>
    <row r="113" spans="1:10" ht="15" thickBot="1" x14ac:dyDescent="0.35">
      <c r="A113" s="1"/>
      <c r="B113" s="7" t="s">
        <v>55</v>
      </c>
      <c r="C113" s="5">
        <v>9330041</v>
      </c>
      <c r="D113" s="5" t="s">
        <v>43</v>
      </c>
      <c r="E113" s="5" t="s">
        <v>58</v>
      </c>
      <c r="F113" s="20">
        <f t="shared" si="17"/>
        <v>495831.93</v>
      </c>
      <c r="G113" s="20">
        <f t="shared" si="17"/>
        <v>306319</v>
      </c>
      <c r="H113" s="20">
        <f t="shared" si="17"/>
        <v>306319</v>
      </c>
    </row>
    <row r="114" spans="1:10" ht="96.6" thickBot="1" x14ac:dyDescent="0.35">
      <c r="A114" s="1"/>
      <c r="B114" s="6" t="s">
        <v>83</v>
      </c>
      <c r="C114" s="5">
        <v>9330041</v>
      </c>
      <c r="D114" s="5" t="s">
        <v>44</v>
      </c>
      <c r="E114" s="5" t="s">
        <v>84</v>
      </c>
      <c r="F114" s="21">
        <v>495831.93</v>
      </c>
      <c r="G114" s="20">
        <v>306319</v>
      </c>
      <c r="H114" s="20">
        <v>306319</v>
      </c>
    </row>
    <row r="115" spans="1:10" ht="60.6" thickBot="1" x14ac:dyDescent="0.35">
      <c r="A115" s="1"/>
      <c r="B115" s="4" t="s">
        <v>30</v>
      </c>
      <c r="C115" s="5">
        <v>9330042</v>
      </c>
      <c r="D115" s="5"/>
      <c r="E115" s="5"/>
      <c r="F115" s="20">
        <f t="shared" ref="F115:H118" si="18">F116</f>
        <v>556415</v>
      </c>
      <c r="G115" s="20">
        <f t="shared" si="18"/>
        <v>556415</v>
      </c>
      <c r="H115" s="20">
        <f t="shared" si="18"/>
        <v>556415</v>
      </c>
    </row>
    <row r="116" spans="1:10" ht="124.5" customHeight="1" thickBot="1" x14ac:dyDescent="0.35">
      <c r="A116" s="1"/>
      <c r="B116" s="4" t="s">
        <v>102</v>
      </c>
      <c r="C116" s="5">
        <v>9330042</v>
      </c>
      <c r="D116" s="5">
        <v>100</v>
      </c>
      <c r="E116" s="5"/>
      <c r="F116" s="20">
        <f t="shared" si="18"/>
        <v>556415</v>
      </c>
      <c r="G116" s="20">
        <f t="shared" si="18"/>
        <v>556415</v>
      </c>
      <c r="H116" s="20">
        <f t="shared" si="18"/>
        <v>556415</v>
      </c>
      <c r="J116" s="4"/>
    </row>
    <row r="117" spans="1:10" ht="39.75" customHeight="1" thickBot="1" x14ac:dyDescent="0.35">
      <c r="A117" s="1"/>
      <c r="B117" s="4" t="s">
        <v>103</v>
      </c>
      <c r="C117" s="5">
        <v>9330042</v>
      </c>
      <c r="D117" s="5">
        <v>120</v>
      </c>
      <c r="E117" s="5"/>
      <c r="F117" s="20">
        <f t="shared" si="18"/>
        <v>556415</v>
      </c>
      <c r="G117" s="20">
        <f t="shared" si="18"/>
        <v>556415</v>
      </c>
      <c r="H117" s="20">
        <f t="shared" si="18"/>
        <v>556415</v>
      </c>
    </row>
    <row r="118" spans="1:10" ht="15" thickBot="1" x14ac:dyDescent="0.35">
      <c r="A118" s="1"/>
      <c r="B118" s="7" t="s">
        <v>55</v>
      </c>
      <c r="C118" s="5">
        <v>9330042</v>
      </c>
      <c r="D118" s="5" t="s">
        <v>85</v>
      </c>
      <c r="E118" s="5" t="s">
        <v>58</v>
      </c>
      <c r="F118" s="20">
        <f t="shared" si="18"/>
        <v>556415</v>
      </c>
      <c r="G118" s="20">
        <f t="shared" si="18"/>
        <v>556415</v>
      </c>
      <c r="H118" s="20">
        <f t="shared" si="18"/>
        <v>556415</v>
      </c>
    </row>
    <row r="119" spans="1:10" ht="36.6" thickBot="1" x14ac:dyDescent="0.35">
      <c r="A119" s="1"/>
      <c r="B119" s="7" t="s">
        <v>89</v>
      </c>
      <c r="C119" s="5">
        <v>9330042</v>
      </c>
      <c r="D119" s="5" t="s">
        <v>86</v>
      </c>
      <c r="E119" s="5" t="s">
        <v>88</v>
      </c>
      <c r="F119" s="20">
        <v>556415</v>
      </c>
      <c r="G119" s="20">
        <v>556415</v>
      </c>
      <c r="H119" s="20">
        <v>556415</v>
      </c>
    </row>
    <row r="120" spans="1:10" ht="48.6" thickBot="1" x14ac:dyDescent="0.35">
      <c r="A120" s="1"/>
      <c r="B120" s="2" t="s">
        <v>31</v>
      </c>
      <c r="C120" s="5">
        <v>9330118</v>
      </c>
      <c r="D120" s="5"/>
      <c r="E120" s="5"/>
      <c r="F120" s="20">
        <f t="shared" ref="F120:H125" si="19">F121</f>
        <v>20000</v>
      </c>
      <c r="G120" s="20">
        <f t="shared" si="19"/>
        <v>20000</v>
      </c>
      <c r="H120" s="20">
        <f t="shared" si="19"/>
        <v>20000</v>
      </c>
    </row>
    <row r="121" spans="1:10" ht="15" thickBot="1" x14ac:dyDescent="0.35">
      <c r="A121" s="1"/>
      <c r="B121" s="2" t="s">
        <v>16</v>
      </c>
      <c r="C121" s="5">
        <v>9330118</v>
      </c>
      <c r="D121" s="5" t="s">
        <v>60</v>
      </c>
      <c r="E121" s="5"/>
      <c r="F121" s="20">
        <f t="shared" si="19"/>
        <v>20000</v>
      </c>
      <c r="G121" s="20">
        <f t="shared" si="19"/>
        <v>20000</v>
      </c>
      <c r="H121" s="20">
        <f t="shared" si="19"/>
        <v>20000</v>
      </c>
    </row>
    <row r="122" spans="1:10" ht="48.6" thickBot="1" x14ac:dyDescent="0.35">
      <c r="A122" s="1"/>
      <c r="B122" s="2" t="s">
        <v>31</v>
      </c>
      <c r="C122" s="5">
        <v>9330118</v>
      </c>
      <c r="D122" s="5" t="s">
        <v>104</v>
      </c>
      <c r="E122" s="5"/>
      <c r="F122" s="20">
        <f t="shared" si="19"/>
        <v>20000</v>
      </c>
      <c r="G122" s="20">
        <f t="shared" si="19"/>
        <v>20000</v>
      </c>
      <c r="H122" s="20">
        <f t="shared" si="19"/>
        <v>20000</v>
      </c>
    </row>
    <row r="123" spans="1:10" ht="15" thickBot="1" x14ac:dyDescent="0.35">
      <c r="A123" s="1"/>
      <c r="B123" s="7" t="s">
        <v>55</v>
      </c>
      <c r="C123" s="5">
        <v>9330118</v>
      </c>
      <c r="D123" s="5" t="s">
        <v>60</v>
      </c>
      <c r="E123" s="5" t="s">
        <v>58</v>
      </c>
      <c r="F123" s="20">
        <f t="shared" si="19"/>
        <v>20000</v>
      </c>
      <c r="G123" s="20">
        <f t="shared" si="19"/>
        <v>20000</v>
      </c>
      <c r="H123" s="20">
        <f t="shared" si="19"/>
        <v>20000</v>
      </c>
    </row>
    <row r="124" spans="1:10" ht="15" thickBot="1" x14ac:dyDescent="0.35">
      <c r="A124" s="1"/>
      <c r="B124" s="6" t="s">
        <v>121</v>
      </c>
      <c r="C124" s="5">
        <v>9330118</v>
      </c>
      <c r="D124" s="5" t="s">
        <v>104</v>
      </c>
      <c r="E124" s="5" t="s">
        <v>90</v>
      </c>
      <c r="F124" s="20">
        <v>20000</v>
      </c>
      <c r="G124" s="20">
        <v>20000</v>
      </c>
      <c r="H124" s="20">
        <v>20000</v>
      </c>
    </row>
    <row r="125" spans="1:10" ht="60.6" thickBot="1" x14ac:dyDescent="0.35">
      <c r="A125" s="13"/>
      <c r="B125" s="2" t="s">
        <v>112</v>
      </c>
      <c r="C125" s="5" t="s">
        <v>105</v>
      </c>
      <c r="D125" s="5"/>
      <c r="E125" s="5"/>
      <c r="F125" s="20">
        <f t="shared" si="19"/>
        <v>0</v>
      </c>
      <c r="G125" s="20">
        <f t="shared" si="19"/>
        <v>0</v>
      </c>
      <c r="H125" s="20">
        <f t="shared" si="19"/>
        <v>0</v>
      </c>
    </row>
    <row r="126" spans="1:10" ht="15" thickBot="1" x14ac:dyDescent="0.35">
      <c r="A126" s="13"/>
      <c r="B126" s="2" t="s">
        <v>16</v>
      </c>
      <c r="C126" s="5" t="s">
        <v>105</v>
      </c>
      <c r="D126" s="5" t="s">
        <v>60</v>
      </c>
      <c r="E126" s="5"/>
      <c r="F126" s="20">
        <f t="shared" ref="F126:H126" si="20">F127</f>
        <v>0</v>
      </c>
      <c r="G126" s="20">
        <f t="shared" si="20"/>
        <v>0</v>
      </c>
      <c r="H126" s="20">
        <f t="shared" si="20"/>
        <v>0</v>
      </c>
    </row>
    <row r="127" spans="1:10" ht="15" thickBot="1" x14ac:dyDescent="0.35">
      <c r="A127" s="13"/>
      <c r="B127" s="15" t="s">
        <v>114</v>
      </c>
      <c r="C127" s="16" t="s">
        <v>105</v>
      </c>
      <c r="D127" s="5" t="s">
        <v>113</v>
      </c>
      <c r="E127" s="5"/>
      <c r="F127" s="20">
        <f t="shared" ref="F127:H127" si="21">F128</f>
        <v>0</v>
      </c>
      <c r="G127" s="20">
        <f t="shared" si="21"/>
        <v>0</v>
      </c>
      <c r="H127" s="20">
        <f t="shared" si="21"/>
        <v>0</v>
      </c>
    </row>
    <row r="128" spans="1:10" ht="15" thickBot="1" x14ac:dyDescent="0.35">
      <c r="A128" s="13"/>
      <c r="B128" s="7" t="s">
        <v>55</v>
      </c>
      <c r="C128" s="5" t="s">
        <v>105</v>
      </c>
      <c r="D128" s="5" t="s">
        <v>60</v>
      </c>
      <c r="E128" s="5" t="s">
        <v>58</v>
      </c>
      <c r="F128" s="20">
        <f t="shared" ref="F128:H128" si="22">F129</f>
        <v>0</v>
      </c>
      <c r="G128" s="20">
        <f t="shared" si="22"/>
        <v>0</v>
      </c>
      <c r="H128" s="20">
        <f t="shared" si="22"/>
        <v>0</v>
      </c>
    </row>
    <row r="129" spans="1:8" ht="24.6" thickBot="1" x14ac:dyDescent="0.35">
      <c r="A129" s="13"/>
      <c r="B129" s="15" t="s">
        <v>115</v>
      </c>
      <c r="C129" s="16" t="s">
        <v>105</v>
      </c>
      <c r="D129" s="5" t="s">
        <v>113</v>
      </c>
      <c r="E129" s="5" t="s">
        <v>106</v>
      </c>
      <c r="F129" s="20">
        <v>0</v>
      </c>
      <c r="G129" s="20">
        <v>0</v>
      </c>
      <c r="H129" s="20">
        <v>0</v>
      </c>
    </row>
    <row r="130" spans="1:8" ht="72.599999999999994" thickBot="1" x14ac:dyDescent="0.35">
      <c r="A130" s="14"/>
      <c r="B130" s="2" t="s">
        <v>116</v>
      </c>
      <c r="C130" s="5" t="s">
        <v>117</v>
      </c>
      <c r="D130" s="5"/>
      <c r="E130" s="5"/>
      <c r="F130" s="20">
        <f t="shared" ref="F130:H133" si="23">F131</f>
        <v>90000</v>
      </c>
      <c r="G130" s="20">
        <f t="shared" si="23"/>
        <v>0</v>
      </c>
      <c r="H130" s="20">
        <f t="shared" si="23"/>
        <v>0</v>
      </c>
    </row>
    <row r="131" spans="1:8" ht="15" thickBot="1" x14ac:dyDescent="0.35">
      <c r="A131" s="14"/>
      <c r="B131" s="2" t="s">
        <v>16</v>
      </c>
      <c r="C131" s="5" t="s">
        <v>117</v>
      </c>
      <c r="D131" s="5" t="s">
        <v>60</v>
      </c>
      <c r="E131" s="5"/>
      <c r="F131" s="20">
        <f t="shared" si="23"/>
        <v>90000</v>
      </c>
      <c r="G131" s="20">
        <f t="shared" si="23"/>
        <v>0</v>
      </c>
      <c r="H131" s="20">
        <f t="shared" si="23"/>
        <v>0</v>
      </c>
    </row>
    <row r="132" spans="1:8" ht="15" thickBot="1" x14ac:dyDescent="0.35">
      <c r="A132" s="14"/>
      <c r="B132" s="15" t="s">
        <v>114</v>
      </c>
      <c r="C132" s="16" t="s">
        <v>117</v>
      </c>
      <c r="D132" s="5" t="s">
        <v>113</v>
      </c>
      <c r="E132" s="5"/>
      <c r="F132" s="20">
        <f t="shared" si="23"/>
        <v>90000</v>
      </c>
      <c r="G132" s="20">
        <f t="shared" si="23"/>
        <v>0</v>
      </c>
      <c r="H132" s="20">
        <f t="shared" si="23"/>
        <v>0</v>
      </c>
    </row>
    <row r="133" spans="1:8" ht="15" thickBot="1" x14ac:dyDescent="0.35">
      <c r="A133" s="14"/>
      <c r="B133" s="7" t="s">
        <v>55</v>
      </c>
      <c r="C133" s="5" t="s">
        <v>117</v>
      </c>
      <c r="D133" s="5" t="s">
        <v>60</v>
      </c>
      <c r="E133" s="5" t="s">
        <v>58</v>
      </c>
      <c r="F133" s="20">
        <f t="shared" si="23"/>
        <v>90000</v>
      </c>
      <c r="G133" s="20">
        <f t="shared" si="23"/>
        <v>0</v>
      </c>
      <c r="H133" s="20">
        <f t="shared" si="23"/>
        <v>0</v>
      </c>
    </row>
    <row r="134" spans="1:8" ht="24.6" thickBot="1" x14ac:dyDescent="0.35">
      <c r="A134" s="14"/>
      <c r="B134" s="15" t="s">
        <v>115</v>
      </c>
      <c r="C134" s="16" t="s">
        <v>117</v>
      </c>
      <c r="D134" s="5" t="s">
        <v>113</v>
      </c>
      <c r="E134" s="5" t="s">
        <v>106</v>
      </c>
      <c r="F134" s="20">
        <v>90000</v>
      </c>
      <c r="G134" s="20">
        <v>0</v>
      </c>
      <c r="H134" s="20">
        <v>0</v>
      </c>
    </row>
    <row r="135" spans="1:8" ht="84.6" thickBot="1" x14ac:dyDescent="0.35">
      <c r="A135" s="1"/>
      <c r="B135" s="2" t="s">
        <v>32</v>
      </c>
      <c r="C135" s="5">
        <v>9335118</v>
      </c>
      <c r="D135" s="5"/>
      <c r="E135" s="5"/>
      <c r="F135" s="20">
        <f>F136+F140</f>
        <v>83354</v>
      </c>
      <c r="G135" s="20">
        <f>G136+G140</f>
        <v>91700</v>
      </c>
      <c r="H135" s="20">
        <f>H136+H140</f>
        <v>86500</v>
      </c>
    </row>
    <row r="136" spans="1:8" ht="126.75" customHeight="1" thickBot="1" x14ac:dyDescent="0.35">
      <c r="A136" s="1"/>
      <c r="B136" s="2" t="s">
        <v>102</v>
      </c>
      <c r="C136" s="5">
        <v>9335118</v>
      </c>
      <c r="D136" s="5">
        <v>100</v>
      </c>
      <c r="E136" s="5"/>
      <c r="F136" s="20">
        <f t="shared" ref="F136:H138" si="24">F137</f>
        <v>83354</v>
      </c>
      <c r="G136" s="20">
        <f t="shared" si="24"/>
        <v>83764</v>
      </c>
      <c r="H136" s="20">
        <f t="shared" si="24"/>
        <v>83764</v>
      </c>
    </row>
    <row r="137" spans="1:8" ht="37.5" customHeight="1" thickBot="1" x14ac:dyDescent="0.35">
      <c r="A137" s="1"/>
      <c r="B137" s="2" t="s">
        <v>103</v>
      </c>
      <c r="C137" s="5">
        <v>9335118</v>
      </c>
      <c r="D137" s="5">
        <v>120</v>
      </c>
      <c r="E137" s="5"/>
      <c r="F137" s="20">
        <f t="shared" si="24"/>
        <v>83354</v>
      </c>
      <c r="G137" s="20">
        <f t="shared" si="24"/>
        <v>83764</v>
      </c>
      <c r="H137" s="20">
        <f t="shared" si="24"/>
        <v>83764</v>
      </c>
    </row>
    <row r="138" spans="1:8" ht="15" thickBot="1" x14ac:dyDescent="0.35">
      <c r="A138" s="1"/>
      <c r="B138" s="6" t="s">
        <v>93</v>
      </c>
      <c r="C138" s="5">
        <v>9335118</v>
      </c>
      <c r="D138" s="5" t="s">
        <v>85</v>
      </c>
      <c r="E138" s="5" t="s">
        <v>91</v>
      </c>
      <c r="F138" s="20">
        <f t="shared" si="24"/>
        <v>83354</v>
      </c>
      <c r="G138" s="20">
        <f t="shared" si="24"/>
        <v>83764</v>
      </c>
      <c r="H138" s="20">
        <f t="shared" si="24"/>
        <v>83764</v>
      </c>
    </row>
    <row r="139" spans="1:8" ht="28.5" customHeight="1" thickBot="1" x14ac:dyDescent="0.35">
      <c r="A139" s="1"/>
      <c r="B139" s="6" t="s">
        <v>94</v>
      </c>
      <c r="C139" s="5">
        <v>9335118</v>
      </c>
      <c r="D139" s="5" t="s">
        <v>86</v>
      </c>
      <c r="E139" s="5" t="s">
        <v>92</v>
      </c>
      <c r="F139" s="20">
        <v>83354</v>
      </c>
      <c r="G139" s="20">
        <v>83764</v>
      </c>
      <c r="H139" s="20">
        <v>83764</v>
      </c>
    </row>
    <row r="140" spans="1:8" ht="36.6" thickBot="1" x14ac:dyDescent="0.35">
      <c r="A140" s="1"/>
      <c r="B140" s="2" t="s">
        <v>11</v>
      </c>
      <c r="C140" s="5">
        <v>9335118</v>
      </c>
      <c r="D140" s="5">
        <v>200</v>
      </c>
      <c r="E140" s="5"/>
      <c r="F140" s="20">
        <f t="shared" ref="F140:H142" si="25">F141</f>
        <v>0</v>
      </c>
      <c r="G140" s="20">
        <f t="shared" si="25"/>
        <v>7936</v>
      </c>
      <c r="H140" s="20">
        <f t="shared" si="25"/>
        <v>2736</v>
      </c>
    </row>
    <row r="141" spans="1:8" ht="48.6" thickBot="1" x14ac:dyDescent="0.35">
      <c r="A141" s="1"/>
      <c r="B141" s="2" t="s">
        <v>12</v>
      </c>
      <c r="C141" s="5">
        <v>9335118</v>
      </c>
      <c r="D141" s="5">
        <v>240</v>
      </c>
      <c r="E141" s="5"/>
      <c r="F141" s="20">
        <f t="shared" si="25"/>
        <v>0</v>
      </c>
      <c r="G141" s="20">
        <f t="shared" si="25"/>
        <v>7936</v>
      </c>
      <c r="H141" s="20">
        <f t="shared" si="25"/>
        <v>2736</v>
      </c>
    </row>
    <row r="142" spans="1:8" ht="15" thickBot="1" x14ac:dyDescent="0.35">
      <c r="A142" s="1"/>
      <c r="B142" s="6" t="s">
        <v>93</v>
      </c>
      <c r="C142" s="5">
        <v>9335118</v>
      </c>
      <c r="D142" s="5" t="s">
        <v>43</v>
      </c>
      <c r="E142" s="5" t="s">
        <v>91</v>
      </c>
      <c r="F142" s="20">
        <f t="shared" si="25"/>
        <v>0</v>
      </c>
      <c r="G142" s="20">
        <f t="shared" si="25"/>
        <v>7936</v>
      </c>
      <c r="H142" s="20">
        <f t="shared" si="25"/>
        <v>2736</v>
      </c>
    </row>
    <row r="143" spans="1:8" ht="24.6" thickBot="1" x14ac:dyDescent="0.35">
      <c r="A143" s="1"/>
      <c r="B143" s="6" t="s">
        <v>94</v>
      </c>
      <c r="C143" s="5">
        <v>9335118</v>
      </c>
      <c r="D143" s="5" t="s">
        <v>44</v>
      </c>
      <c r="E143" s="5" t="s">
        <v>92</v>
      </c>
      <c r="F143" s="20">
        <v>0</v>
      </c>
      <c r="G143" s="20">
        <v>7936</v>
      </c>
      <c r="H143" s="20">
        <v>2736</v>
      </c>
    </row>
    <row r="144" spans="1:8" ht="108.6" thickBot="1" x14ac:dyDescent="0.35">
      <c r="A144" s="1"/>
      <c r="B144" s="2" t="s">
        <v>128</v>
      </c>
      <c r="C144" s="5">
        <v>9337514</v>
      </c>
      <c r="D144" s="5"/>
      <c r="E144" s="5"/>
      <c r="F144" s="20">
        <f t="shared" ref="F144:H147" si="26">F145</f>
        <v>3300</v>
      </c>
      <c r="G144" s="20">
        <f t="shared" si="26"/>
        <v>3300</v>
      </c>
      <c r="H144" s="20">
        <f t="shared" si="26"/>
        <v>3300</v>
      </c>
    </row>
    <row r="145" spans="1:10" ht="36.6" thickBot="1" x14ac:dyDescent="0.35">
      <c r="A145" s="1"/>
      <c r="B145" s="2" t="s">
        <v>11</v>
      </c>
      <c r="C145" s="5">
        <v>9337514</v>
      </c>
      <c r="D145" s="5">
        <v>200</v>
      </c>
      <c r="E145" s="5"/>
      <c r="F145" s="22">
        <f t="shared" si="26"/>
        <v>3300</v>
      </c>
      <c r="G145" s="22">
        <f t="shared" si="26"/>
        <v>3300</v>
      </c>
      <c r="H145" s="22">
        <f t="shared" si="26"/>
        <v>3300</v>
      </c>
    </row>
    <row r="146" spans="1:10" ht="48.6" thickBot="1" x14ac:dyDescent="0.35">
      <c r="A146" s="1"/>
      <c r="B146" s="2" t="s">
        <v>12</v>
      </c>
      <c r="C146" s="5">
        <v>9337514</v>
      </c>
      <c r="D146" s="5">
        <v>240</v>
      </c>
      <c r="E146" s="11"/>
      <c r="F146" s="23">
        <f t="shared" si="26"/>
        <v>3300</v>
      </c>
      <c r="G146" s="23">
        <f t="shared" si="26"/>
        <v>3300</v>
      </c>
      <c r="H146" s="23">
        <f t="shared" si="26"/>
        <v>3300</v>
      </c>
    </row>
    <row r="147" spans="1:10" ht="15" thickBot="1" x14ac:dyDescent="0.35">
      <c r="A147" s="1"/>
      <c r="B147" s="7" t="s">
        <v>55</v>
      </c>
      <c r="C147" s="5">
        <v>9337514</v>
      </c>
      <c r="D147" s="5" t="s">
        <v>43</v>
      </c>
      <c r="E147" s="5" t="s">
        <v>58</v>
      </c>
      <c r="F147" s="20">
        <f t="shared" si="26"/>
        <v>3300</v>
      </c>
      <c r="G147" s="20">
        <f t="shared" si="26"/>
        <v>3300</v>
      </c>
      <c r="H147" s="20">
        <f t="shared" si="26"/>
        <v>3300</v>
      </c>
    </row>
    <row r="148" spans="1:10" ht="96.6" thickBot="1" x14ac:dyDescent="0.35">
      <c r="A148" s="1"/>
      <c r="B148" s="6" t="s">
        <v>83</v>
      </c>
      <c r="C148" s="5">
        <v>9337514</v>
      </c>
      <c r="D148" s="5" t="s">
        <v>44</v>
      </c>
      <c r="E148" s="5" t="s">
        <v>84</v>
      </c>
      <c r="F148" s="20">
        <v>3300</v>
      </c>
      <c r="G148" s="20">
        <v>3300</v>
      </c>
      <c r="H148" s="22">
        <v>3300</v>
      </c>
    </row>
    <row r="149" spans="1:10" ht="24.6" thickBot="1" x14ac:dyDescent="0.35">
      <c r="A149" s="1"/>
      <c r="B149" s="6" t="s">
        <v>95</v>
      </c>
      <c r="C149" s="8"/>
      <c r="D149" s="8"/>
      <c r="E149" s="8"/>
      <c r="F149" s="24"/>
      <c r="G149" s="25">
        <v>242439</v>
      </c>
      <c r="H149" s="26">
        <v>487823</v>
      </c>
      <c r="I149" s="9"/>
      <c r="J149" s="10"/>
    </row>
    <row r="150" spans="1:10" ht="15" thickBot="1" x14ac:dyDescent="0.35">
      <c r="A150" s="1"/>
      <c r="B150" s="2" t="s">
        <v>33</v>
      </c>
      <c r="C150" s="3" t="s">
        <v>34</v>
      </c>
      <c r="D150" s="3" t="s">
        <v>34</v>
      </c>
      <c r="E150" s="3" t="s">
        <v>34</v>
      </c>
      <c r="F150" s="27">
        <f>F15+F80+F104+F149</f>
        <v>12135324.309999999</v>
      </c>
      <c r="G150" s="27">
        <f>G15+G80+G104+G149</f>
        <v>9792551</v>
      </c>
      <c r="H150" s="27">
        <f>H15+H80+H104+H149</f>
        <v>9846251</v>
      </c>
    </row>
  </sheetData>
  <mergeCells count="13">
    <mergeCell ref="C2:H2"/>
    <mergeCell ref="H13:H14"/>
    <mergeCell ref="B13:B14"/>
    <mergeCell ref="C13:C14"/>
    <mergeCell ref="D13:D14"/>
    <mergeCell ref="E13:E14"/>
    <mergeCell ref="F13:F14"/>
    <mergeCell ref="G13:G14"/>
    <mergeCell ref="B11:H11"/>
    <mergeCell ref="B10:H10"/>
    <mergeCell ref="B9:H9"/>
    <mergeCell ref="B8:H8"/>
    <mergeCell ref="B7:H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2015-03-27T04:46:11Z</cp:lastPrinted>
  <dcterms:created xsi:type="dcterms:W3CDTF">2013-11-18T11:23:59Z</dcterms:created>
  <dcterms:modified xsi:type="dcterms:W3CDTF">2015-07-30T04:03:12Z</dcterms:modified>
</cp:coreProperties>
</file>