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345" windowWidth="15135" windowHeight="7830"/>
  </bookViews>
  <sheets>
    <sheet name="Лист1" sheetId="1" r:id="rId1"/>
  </sheets>
  <calcPr calcId="145621"/>
</workbook>
</file>

<file path=xl/calcChain.xml><?xml version="1.0" encoding="utf-8"?>
<calcChain xmlns="http://schemas.openxmlformats.org/spreadsheetml/2006/main">
  <c r="J96" i="1" l="1"/>
  <c r="I96" i="1"/>
  <c r="H96" i="1"/>
  <c r="J132" i="1"/>
  <c r="J131" i="1" s="1"/>
  <c r="J130" i="1" s="1"/>
  <c r="J129" i="1" s="1"/>
  <c r="H132" i="1"/>
  <c r="H131" i="1" s="1"/>
  <c r="H130" i="1" s="1"/>
  <c r="H129" i="1" s="1"/>
  <c r="J133" i="1"/>
  <c r="I133" i="1"/>
  <c r="I132" i="1" s="1"/>
  <c r="I131" i="1" s="1"/>
  <c r="I130" i="1" s="1"/>
  <c r="I129" i="1" s="1"/>
  <c r="H133" i="1"/>
  <c r="J45" i="1"/>
  <c r="H45" i="1"/>
  <c r="J46" i="1"/>
  <c r="I46" i="1"/>
  <c r="I45" i="1" s="1"/>
  <c r="H46" i="1"/>
  <c r="J22" i="1"/>
  <c r="H22" i="1"/>
  <c r="J23" i="1"/>
  <c r="I23" i="1"/>
  <c r="I22" i="1" s="1"/>
  <c r="H23" i="1"/>
  <c r="J179" i="1" l="1"/>
  <c r="J178" i="1" s="1"/>
  <c r="J177" i="1" s="1"/>
  <c r="J176" i="1" s="1"/>
  <c r="J175" i="1" s="1"/>
  <c r="H179" i="1"/>
  <c r="H178" i="1" s="1"/>
  <c r="H177" i="1" s="1"/>
  <c r="H176" i="1" s="1"/>
  <c r="H175" i="1" s="1"/>
  <c r="J180" i="1"/>
  <c r="I180" i="1"/>
  <c r="I179" i="1" s="1"/>
  <c r="I178" i="1" s="1"/>
  <c r="I177" i="1" s="1"/>
  <c r="I176" i="1" s="1"/>
  <c r="I175" i="1" s="1"/>
  <c r="H180" i="1"/>
  <c r="J156" i="1"/>
  <c r="H156" i="1"/>
  <c r="J157" i="1"/>
  <c r="I157" i="1"/>
  <c r="I156" i="1" s="1"/>
  <c r="H157" i="1"/>
  <c r="J153" i="1"/>
  <c r="H153" i="1"/>
  <c r="J154" i="1"/>
  <c r="I154" i="1"/>
  <c r="I153" i="1" s="1"/>
  <c r="H154" i="1"/>
  <c r="J150" i="1"/>
  <c r="H150" i="1"/>
  <c r="J151" i="1"/>
  <c r="I151" i="1"/>
  <c r="I150" i="1" s="1"/>
  <c r="H151" i="1"/>
  <c r="J147" i="1"/>
  <c r="H147" i="1"/>
  <c r="J148" i="1"/>
  <c r="I148" i="1"/>
  <c r="I147" i="1" s="1"/>
  <c r="H148" i="1"/>
  <c r="J65" i="1"/>
  <c r="I65" i="1"/>
  <c r="H65" i="1"/>
  <c r="J43" i="1"/>
  <c r="J42" i="1" s="1"/>
  <c r="I43" i="1"/>
  <c r="I42" i="1" s="1"/>
  <c r="H43" i="1"/>
  <c r="H42" i="1" s="1"/>
  <c r="J119" i="1" l="1"/>
  <c r="H119" i="1"/>
  <c r="J120" i="1"/>
  <c r="I120" i="1"/>
  <c r="I119" i="1" s="1"/>
  <c r="H120" i="1"/>
  <c r="J116" i="1"/>
  <c r="H116" i="1"/>
  <c r="J117" i="1"/>
  <c r="I117" i="1"/>
  <c r="I116" i="1" s="1"/>
  <c r="H117" i="1"/>
  <c r="J113" i="1"/>
  <c r="H113" i="1"/>
  <c r="J114" i="1"/>
  <c r="I114" i="1"/>
  <c r="I113" i="1" s="1"/>
  <c r="H114" i="1"/>
  <c r="J110" i="1"/>
  <c r="H110" i="1"/>
  <c r="J111" i="1"/>
  <c r="I111" i="1"/>
  <c r="I110" i="1" s="1"/>
  <c r="H111" i="1"/>
  <c r="J100" i="1" l="1"/>
  <c r="H100" i="1"/>
  <c r="J101" i="1"/>
  <c r="I101" i="1"/>
  <c r="I100" i="1" s="1"/>
  <c r="H101" i="1"/>
  <c r="J97" i="1" l="1"/>
  <c r="J95" i="1" s="1"/>
  <c r="J94" i="1" s="1"/>
  <c r="J93" i="1" s="1"/>
  <c r="H97" i="1"/>
  <c r="J98" i="1"/>
  <c r="I98" i="1"/>
  <c r="I97" i="1" s="1"/>
  <c r="I95" i="1" s="1"/>
  <c r="I94" i="1" s="1"/>
  <c r="I93" i="1" s="1"/>
  <c r="H98" i="1"/>
  <c r="H95" i="1" l="1"/>
  <c r="H94" i="1" s="1"/>
  <c r="H93" i="1" s="1"/>
  <c r="J81" i="1" l="1"/>
  <c r="H81" i="1"/>
  <c r="J82" i="1"/>
  <c r="I82" i="1"/>
  <c r="I81" i="1" s="1"/>
  <c r="H82" i="1"/>
  <c r="J78" i="1"/>
  <c r="J77" i="1" s="1"/>
  <c r="J76" i="1" s="1"/>
  <c r="H78" i="1"/>
  <c r="H77" i="1" s="1"/>
  <c r="H76" i="1" s="1"/>
  <c r="J79" i="1"/>
  <c r="I79" i="1"/>
  <c r="I78" i="1" s="1"/>
  <c r="I77" i="1" s="1"/>
  <c r="I76" i="1" s="1"/>
  <c r="H79" i="1"/>
  <c r="J49" i="1" l="1"/>
  <c r="J48" i="1" s="1"/>
  <c r="I49" i="1"/>
  <c r="I48" i="1" s="1"/>
  <c r="H49" i="1"/>
  <c r="H48" i="1" s="1"/>
  <c r="J26" i="1"/>
  <c r="J25" i="1" s="1"/>
  <c r="I26" i="1"/>
  <c r="I25" i="1" s="1"/>
  <c r="H26" i="1"/>
  <c r="H25" i="1" s="1"/>
  <c r="H172" i="1" l="1"/>
  <c r="H171" i="1" s="1"/>
  <c r="H170" i="1" s="1"/>
  <c r="H169" i="1" s="1"/>
  <c r="J173" i="1"/>
  <c r="J172" i="1" s="1"/>
  <c r="J171" i="1" s="1"/>
  <c r="J170" i="1" s="1"/>
  <c r="J169" i="1" s="1"/>
  <c r="I173" i="1"/>
  <c r="I172" i="1" s="1"/>
  <c r="I171" i="1" s="1"/>
  <c r="I170" i="1" s="1"/>
  <c r="I169" i="1" s="1"/>
  <c r="H173" i="1"/>
  <c r="J166" i="1" l="1"/>
  <c r="J167" i="1"/>
  <c r="I167" i="1"/>
  <c r="I166" i="1" s="1"/>
  <c r="H167" i="1"/>
  <c r="H166" i="1" s="1"/>
  <c r="J145" i="1" l="1"/>
  <c r="J144" i="1" s="1"/>
  <c r="I145" i="1"/>
  <c r="I144" i="1" s="1"/>
  <c r="H145" i="1"/>
  <c r="H144" i="1" s="1"/>
  <c r="J142" i="1"/>
  <c r="J141" i="1" s="1"/>
  <c r="I142" i="1"/>
  <c r="I141" i="1" s="1"/>
  <c r="H142" i="1"/>
  <c r="H141" i="1" s="1"/>
  <c r="J127" i="1" l="1"/>
  <c r="J126" i="1" s="1"/>
  <c r="J125" i="1" s="1"/>
  <c r="J124" i="1" s="1"/>
  <c r="J123" i="1" s="1"/>
  <c r="I127" i="1"/>
  <c r="I126" i="1" s="1"/>
  <c r="I125" i="1" s="1"/>
  <c r="I124" i="1" s="1"/>
  <c r="I123" i="1" s="1"/>
  <c r="H127" i="1"/>
  <c r="H126" i="1" s="1"/>
  <c r="H125" i="1" s="1"/>
  <c r="H124" i="1" s="1"/>
  <c r="H123" i="1" s="1"/>
  <c r="J63" i="1" l="1"/>
  <c r="J67" i="1"/>
  <c r="J64" i="1" s="1"/>
  <c r="I67" i="1"/>
  <c r="H67" i="1"/>
  <c r="I63" i="1" l="1"/>
  <c r="I64" i="1"/>
  <c r="H64" i="1"/>
  <c r="H63" i="1" s="1"/>
  <c r="J32" i="1"/>
  <c r="J31" i="1" s="1"/>
  <c r="J30" i="1" s="1"/>
  <c r="I32" i="1"/>
  <c r="H32" i="1"/>
  <c r="H31" i="1" s="1"/>
  <c r="H30" i="1" s="1"/>
  <c r="I31" i="1"/>
  <c r="I30" i="1" s="1"/>
  <c r="J164" i="1"/>
  <c r="J163" i="1" s="1"/>
  <c r="J162" i="1" s="1"/>
  <c r="J161" i="1" s="1"/>
  <c r="I164" i="1"/>
  <c r="I163" i="1" s="1"/>
  <c r="I162" i="1" s="1"/>
  <c r="I161" i="1" s="1"/>
  <c r="H164" i="1"/>
  <c r="H163" i="1" s="1"/>
  <c r="H162" i="1" s="1"/>
  <c r="H161" i="1" s="1"/>
  <c r="J139" i="1"/>
  <c r="J138" i="1" s="1"/>
  <c r="J137" i="1" s="1"/>
  <c r="J136" i="1" s="1"/>
  <c r="J135" i="1" s="1"/>
  <c r="J122" i="1" s="1"/>
  <c r="I139" i="1"/>
  <c r="I138" i="1" s="1"/>
  <c r="I137" i="1" s="1"/>
  <c r="I136" i="1" s="1"/>
  <c r="I135" i="1" s="1"/>
  <c r="I122" i="1" s="1"/>
  <c r="H139" i="1"/>
  <c r="H138" i="1" s="1"/>
  <c r="H137" i="1" s="1"/>
  <c r="J108" i="1"/>
  <c r="J107" i="1" s="1"/>
  <c r="J106" i="1" s="1"/>
  <c r="I108" i="1"/>
  <c r="I107" i="1" s="1"/>
  <c r="I106" i="1" s="1"/>
  <c r="H108" i="1"/>
  <c r="H107" i="1" s="1"/>
  <c r="H106" i="1" s="1"/>
  <c r="J89" i="1"/>
  <c r="I89" i="1"/>
  <c r="H89" i="1"/>
  <c r="J91" i="1"/>
  <c r="I91" i="1"/>
  <c r="H91" i="1"/>
  <c r="J74" i="1"/>
  <c r="J73" i="1" s="1"/>
  <c r="I74" i="1"/>
  <c r="I73" i="1" s="1"/>
  <c r="H74" i="1"/>
  <c r="H73" i="1" s="1"/>
  <c r="J71" i="1"/>
  <c r="J70" i="1" s="1"/>
  <c r="I71" i="1"/>
  <c r="I70" i="1" s="1"/>
  <c r="H71" i="1"/>
  <c r="H70" i="1" s="1"/>
  <c r="J59" i="1"/>
  <c r="J58" i="1" s="1"/>
  <c r="J56" i="1" s="1"/>
  <c r="J55" i="1" s="1"/>
  <c r="J54" i="1" s="1"/>
  <c r="I59" i="1"/>
  <c r="I58" i="1" s="1"/>
  <c r="I56" i="1" s="1"/>
  <c r="I55" i="1" s="1"/>
  <c r="I54" i="1" s="1"/>
  <c r="H59" i="1"/>
  <c r="H58" i="1" s="1"/>
  <c r="H56" i="1" s="1"/>
  <c r="H55" i="1" s="1"/>
  <c r="H54" i="1" s="1"/>
  <c r="J52" i="1"/>
  <c r="J51" i="1" s="1"/>
  <c r="I52" i="1"/>
  <c r="I51" i="1" s="1"/>
  <c r="H52" i="1"/>
  <c r="H51" i="1" s="1"/>
  <c r="I38" i="1"/>
  <c r="H38" i="1"/>
  <c r="J40" i="1"/>
  <c r="I40" i="1"/>
  <c r="H40" i="1"/>
  <c r="J20" i="1"/>
  <c r="J19" i="1" s="1"/>
  <c r="J18" i="1" s="1"/>
  <c r="I20" i="1"/>
  <c r="I19" i="1" s="1"/>
  <c r="I18" i="1" s="1"/>
  <c r="H20" i="1"/>
  <c r="H19" i="1" s="1"/>
  <c r="H18" i="1" s="1"/>
  <c r="J35" i="1" l="1"/>
  <c r="H17" i="1"/>
  <c r="H16" i="1" s="1"/>
  <c r="J17" i="1"/>
  <c r="J16" i="1" s="1"/>
  <c r="I17" i="1"/>
  <c r="I16" i="1" s="1"/>
  <c r="I160" i="1"/>
  <c r="I159" i="1" s="1"/>
  <c r="J160" i="1"/>
  <c r="J159" i="1" s="1"/>
  <c r="H160" i="1"/>
  <c r="H159" i="1" s="1"/>
  <c r="H136" i="1"/>
  <c r="H135" i="1" s="1"/>
  <c r="H122" i="1" s="1"/>
  <c r="I105" i="1"/>
  <c r="I104" i="1" s="1"/>
  <c r="I103" i="1" s="1"/>
  <c r="J105" i="1"/>
  <c r="J104" i="1" s="1"/>
  <c r="J103" i="1" s="1"/>
  <c r="H105" i="1"/>
  <c r="H104" i="1" s="1"/>
  <c r="H103" i="1" s="1"/>
  <c r="I37" i="1"/>
  <c r="I35" i="1" s="1"/>
  <c r="J29" i="1"/>
  <c r="I29" i="1"/>
  <c r="H29" i="1"/>
  <c r="H37" i="1"/>
  <c r="H35" i="1" s="1"/>
  <c r="J37" i="1"/>
  <c r="H69" i="1"/>
  <c r="J69" i="1"/>
  <c r="I69" i="1"/>
  <c r="H88" i="1"/>
  <c r="H87" i="1" s="1"/>
  <c r="H86" i="1" s="1"/>
  <c r="H85" i="1" s="1"/>
  <c r="H84" i="1" s="1"/>
  <c r="I88" i="1"/>
  <c r="I87" i="1" s="1"/>
  <c r="I86" i="1" s="1"/>
  <c r="I85" i="1" s="1"/>
  <c r="I84" i="1" s="1"/>
  <c r="J88" i="1"/>
  <c r="J87" i="1" s="1"/>
  <c r="J86" i="1" s="1"/>
  <c r="J85" i="1" s="1"/>
  <c r="J84" i="1" s="1"/>
  <c r="I62" i="1" l="1"/>
  <c r="I61" i="1" s="1"/>
  <c r="H62" i="1"/>
  <c r="H61" i="1" s="1"/>
  <c r="J62" i="1"/>
  <c r="J61" i="1" s="1"/>
  <c r="J34" i="1"/>
  <c r="J28" i="1" s="1"/>
  <c r="I34" i="1"/>
  <c r="I28" i="1" s="1"/>
  <c r="H34" i="1"/>
  <c r="H28" i="1" s="1"/>
  <c r="I15" i="1" l="1"/>
  <c r="I14" i="1" s="1"/>
  <c r="H15" i="1"/>
  <c r="H14" i="1" s="1"/>
  <c r="J15" i="1"/>
  <c r="J14" i="1" s="1"/>
  <c r="J183" i="1" l="1"/>
  <c r="I183" i="1"/>
  <c r="H183" i="1"/>
</calcChain>
</file>

<file path=xl/sharedStrings.xml><?xml version="1.0" encoding="utf-8"?>
<sst xmlns="http://schemas.openxmlformats.org/spreadsheetml/2006/main" count="697" uniqueCount="152">
  <si>
    <t xml:space="preserve">N   </t>
  </si>
  <si>
    <t>строки</t>
  </si>
  <si>
    <t>Наименование</t>
  </si>
  <si>
    <t>показателя</t>
  </si>
  <si>
    <t>Рз</t>
  </si>
  <si>
    <t>ПР</t>
  </si>
  <si>
    <t>ЦСР</t>
  </si>
  <si>
    <t>ВР</t>
  </si>
  <si>
    <t>Администрация Чистопольского сельсовета Балахтинского района Красноярского края</t>
  </si>
  <si>
    <t>Общегосударственные вопросы</t>
  </si>
  <si>
    <t>Функционирование администрации Чистопольского сельсовета</t>
  </si>
  <si>
    <t>Глава муниципального образования в рамках непрограммных расходов органов местного самоуправления</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</si>
  <si>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</si>
  <si>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t>
  </si>
  <si>
    <t xml:space="preserve">Иные закупки товаров, работ   и услуг для обеспечения государственных (муниципальных) нужд </t>
  </si>
  <si>
    <t>Резервные фонды в рамках непрограммных расходов органов местного самоуправления</t>
  </si>
  <si>
    <t>Другие общегосударственные вопросы</t>
  </si>
  <si>
    <t>Муниципальная программа «Обеспечение комплекса условий для благоприятной жизненной среды населения Чистопольской территории»</t>
  </si>
  <si>
    <t xml:space="preserve">Подпрограмма «Стабилизирование экологической обстановки, способствующей укреплению здоровья населения» </t>
  </si>
  <si>
    <t>Мероприятия по содержанию и ремонту систем водоснабжения в рамках подпрограммы «Стабилизирование экологической обстановки, способствующей укреплению здоровья населения» муниципальной программы «Обеспечение комплекса условий для благоприятной жизненной среды населения Чистопольской территории»</t>
  </si>
  <si>
    <t>Мероприятия по осуществлению платежей за негативное воздействие и штрафов в рамках подпрограммы «Стабилизирование экологической обстановки, способствующей укреплению здоровья населения» муниципальной программы «Обеспечение комплекса условий для благоприятной жизненной среды населения Чистопольской территории»</t>
  </si>
  <si>
    <t>Иные бюджетные ассигнования</t>
  </si>
  <si>
    <t>Уплата налогов, сборов и иных платежей</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</si>
  <si>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</si>
  <si>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</si>
  <si>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t>
  </si>
  <si>
    <t xml:space="preserve">Жилищно-коммунальное хозяйство </t>
  </si>
  <si>
    <t>Благоустройство</t>
  </si>
  <si>
    <t>Подпрограмма «Стабилизирование системы комплексного благоустройства на территории Чистопольского сельсовета»</t>
  </si>
  <si>
    <t>Ремонт, содержание и обслуживание наружных сетей уличного освещения в рамках подпрограммы «Стабилизирование системы комплексного благоустройства на территории Чистопольского сельсовета» муниципальной программы «Обеспечение комплекса условий для благоприятной жизненной среды населения Чистопольской территории»</t>
  </si>
  <si>
    <t>Культура, кинематография</t>
  </si>
  <si>
    <t>Культура</t>
  </si>
  <si>
    <t>Подрограмма «Поддержка искусства и народного творчества»</t>
  </si>
  <si>
    <t>Межбюджетные трансферты</t>
  </si>
  <si>
    <t>Подпрограмма «Обеспечение эффективного решения государственных вопросов при исполнении закрепленных полномочий»</t>
  </si>
  <si>
    <t>Условно утвержденные расходы</t>
  </si>
  <si>
    <t>ИТОГО</t>
  </si>
  <si>
    <t>(рублей)</t>
  </si>
  <si>
    <t>01</t>
  </si>
  <si>
    <t>00</t>
  </si>
  <si>
    <t>02</t>
  </si>
  <si>
    <t>Непрограммные расходы отдельных органов местного самоуправления</t>
  </si>
  <si>
    <t>04</t>
  </si>
  <si>
    <t>03</t>
  </si>
  <si>
    <t>05</t>
  </si>
  <si>
    <t>08</t>
  </si>
  <si>
    <t>Национальная экономика</t>
  </si>
  <si>
    <t>09</t>
  </si>
  <si>
    <t>Подпрограмма "Сохранение дорожно-транспортной инфраструктуры в границах сельсовета"</t>
  </si>
  <si>
    <t>Мероприятия по содержанию улично-дорожной сети в рамках подпрограммы "Сохранение дорожно-транспортной инфраструктуры в границах сельсовета" муниципальной программы «Обеспечение комплекса условий для благоприятной жизненной среды населения Чистопольской территории"</t>
  </si>
  <si>
    <t>11</t>
  </si>
  <si>
    <t>Код ведомства</t>
  </si>
  <si>
    <t>Функционирование высшего должностного лица субъекта Российской Федерации и муниципального образования</t>
  </si>
  <si>
    <t xml:space="preserve"> </t>
  </si>
  <si>
    <t>Дорожное хозяйство (дорожные фонды)</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</si>
  <si>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</si>
  <si>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Расходы на выплаты персоналу государственных
(муниципальных) органов
</t>
  </si>
  <si>
    <t>800</t>
  </si>
  <si>
    <t>870</t>
  </si>
  <si>
    <t>Резервные средства</t>
  </si>
  <si>
    <t xml:space="preserve">Резервные фонды </t>
  </si>
  <si>
    <t>9330000420</t>
  </si>
  <si>
    <t>9330000000</t>
  </si>
  <si>
    <t>9300000000</t>
  </si>
  <si>
    <t>0100000000</t>
  </si>
  <si>
    <t>0150000000</t>
  </si>
  <si>
    <t>0150008210</t>
  </si>
  <si>
    <t>9330000410</t>
  </si>
  <si>
    <t>9330075140</t>
  </si>
  <si>
    <t>9330001180</t>
  </si>
  <si>
    <t>0140008190</t>
  </si>
  <si>
    <t>0140000000</t>
  </si>
  <si>
    <t>0140008200</t>
  </si>
  <si>
    <t>9330051180</t>
  </si>
  <si>
    <t>240</t>
  </si>
  <si>
    <t>0130000000</t>
  </si>
  <si>
    <t>0130008170</t>
  </si>
  <si>
    <t>0110008110</t>
  </si>
  <si>
    <t>0200000000</t>
  </si>
  <si>
    <t>0210000000</t>
  </si>
  <si>
    <t>Муниципальная программа «Развитие культуры и спорта на территории Чистопольского сельсовета»</t>
  </si>
  <si>
    <t>Предоставление межбюджетных трансфертов из бюджета поселения бюджету муниципального района на исполнение переданных полномочий в части осуществления муниципального финансового контроля в рамках подпрограммы «Обеспечение эффективного решения государственных вопросов при исполнении закрепленных полномочий» муниципальной программы «Обеспечение комплекса условий для благоприятной жизненной среды населения Чистопольской территории»</t>
  </si>
  <si>
    <t>540</t>
  </si>
  <si>
    <t>Иные межбюджетные трансферты</t>
  </si>
  <si>
    <t xml:space="preserve">Закупка товаров, работ и услуг для обеспечения государственных ( муниципальных) нужд </t>
  </si>
  <si>
    <t>0110000000</t>
  </si>
  <si>
    <t xml:space="preserve">    2018 год</t>
  </si>
  <si>
    <t xml:space="preserve">    2019 год</t>
  </si>
  <si>
    <t>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t>
  </si>
  <si>
    <t>13</t>
  </si>
  <si>
    <t>200</t>
  </si>
  <si>
    <t xml:space="preserve">    2020 год</t>
  </si>
  <si>
    <t>Прочие мероприятия по благоустройству в рамках подпрограммы «Стабилизирование системы комплексного благоустройства на территории Чистопольского сельсовета» муниципальной программы «Обеспечение комплекса условий для благоприятной жизненной среды населения Чистопольской территории»</t>
  </si>
  <si>
    <t>0110008130</t>
  </si>
  <si>
    <t>Жилищное хозяйство</t>
  </si>
  <si>
    <t>Мероприятия в области жилищного хозяйства в рамках непрограммных расходов органов местного самоуправления</t>
  </si>
  <si>
    <t>9330008290</t>
  </si>
  <si>
    <t>Организация и содержание мест захоронения в рамках подпрограммы «Стабилизирование системы комплексного благоустройства на территории Чистопольского сельсовета» муниципальной программы «Обеспечение комплекса условий для благоприятной жизненной среды населения Чистопольской территории»</t>
  </si>
  <si>
    <t>0110008120</t>
  </si>
  <si>
    <t>850</t>
  </si>
  <si>
    <t>Предоставление межбюджетных трансфертов из бюджета поселения бюджету муниципального района на исполнение переданных полномочий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«Развитие культуры и спорта на территории Чистопольского сельсовета"</t>
  </si>
  <si>
    <t>0210008410</t>
  </si>
  <si>
    <t>500</t>
  </si>
  <si>
    <t>Предоставление межбюджетных трансфертов из бюджета поселения бюджету муниципального района на исполнение переданных полномочий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  в рамках подпрограммы "Поддержка искусства и народного творчества"  муниципальной программы «Развитие культуры и спорта на территории Чистопольского сельсовета"</t>
  </si>
  <si>
    <t>0210008420</t>
  </si>
  <si>
    <t>Другие вопросы в области культуры, кинематографии</t>
  </si>
  <si>
    <t>Ведомственная структура расходов бюджета Чистопольского  сельсовета на 2018 год и плановый перид 2019-2020 годов.</t>
  </si>
  <si>
    <t>Средства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органов местного самоуправления</t>
  </si>
  <si>
    <t>120</t>
  </si>
  <si>
    <t>100</t>
  </si>
  <si>
    <t>9330010470</t>
  </si>
  <si>
    <t>Расходы на межевание границ земельных участков и проведение работ по инвентаризации и паспортизации зданий, сооружений и других основных средств в рамках непрограммных расходов органов местного самоуправления</t>
  </si>
  <si>
    <t>9330008260</t>
  </si>
  <si>
    <t>Прочие мероприятия в рамках непрограммных расходов органов местного самоуправления</t>
  </si>
  <si>
    <t>9330008380</t>
  </si>
  <si>
    <t>10</t>
  </si>
  <si>
    <t>Национальная безопасность и правоохранительная деятельность</t>
  </si>
  <si>
    <t>Обеспечение пожарной безопасности</t>
  </si>
  <si>
    <t>0120000000</t>
  </si>
  <si>
    <t>Подпрограмма "Осуществление комплекса мероприятий по гражданской обороне, защите и безопасности населения "</t>
  </si>
  <si>
    <t>Расходы на обеспечение первичных мер пожарной безопасности в рамках подпрограммы "Осуществление комплекса мероприятий по гражданской обороне, защите и безопасности населени"я муниципальной программы "Обеспечение комплекса условий для благоприятной жизненной среды населения Чистопольской территории" (субсидия)</t>
  </si>
  <si>
    <t>0120074120</t>
  </si>
  <si>
    <t>Расходы на обеспечение первичных мер пожарной безопасности в рамках подпрограммы "Осуществление комплекса мероприятий по гражданской обороне, защите и безопасности населения" муниципальной программы "Обеспечение комплекса условий для благоприятной жизненной среды населения Чистопольской территории" (софинансирование)</t>
  </si>
  <si>
    <t>01200S8270</t>
  </si>
  <si>
    <t>0130075080</t>
  </si>
  <si>
    <t>Расходы на осуществление дорожной деятельности в отношении автомобильных дорог общего пользования местного значения за счет средств местного бюджета в рамках подпрограммы "Сохранение дорожно-транспортной инфраструктуры в границах сельсовета" муниципальной программы «Обеспечение комплекса условий для благоприятной жизненной среды населения Чистопольской территории" (субсидия)</t>
  </si>
  <si>
    <t>0130075090</t>
  </si>
  <si>
    <t>01300А8230</t>
  </si>
  <si>
    <t>Расходы на осуществление дорожной деятельности в отношении автомобильных дорог общего пользования местного значения за счет средств местного бюджета в рамках подпрограммы "Сохранение дорожно-транспортной инфраструктуры в границах сельсовета" муниципальной программы «Обеспечение комплекса условий для благоприятной жизненной среды населения Чистопольской территории" (софинансирование)</t>
  </si>
  <si>
    <t>01300А8250</t>
  </si>
  <si>
    <t>Расходы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органов местного самоуправления</t>
  </si>
  <si>
    <t>9330010210</t>
  </si>
  <si>
    <t>Расходы, направленные на реализацию мероприятий по поддержке местных инициатив, в рамках подпрограммы Стабилизирование системы комплексного благоустройства на территории Чистопольского сельсовета муниципальной программы Обеспечение комплекса условий для благоприятной жизненной среды населения Чистопольской территории за счет средств субсидии из краевого бюджета</t>
  </si>
  <si>
    <t>0110076410</t>
  </si>
  <si>
    <t>Расходы, направленные на реализацию проекта по решению вопросов местного значения Инициатива жителей - эффективность в работе, в рамках подпрограммы Стабилизирование системы комплексного благоустройства на территории Чистопольского сельсовета муниципальной программы Обеспечение комплекса условий для благоприятной жизненной среды населения Чистопольской территории за счет средств субсидии из краевого бюджета</t>
  </si>
  <si>
    <t>0110077490</t>
  </si>
  <si>
    <t>01100S6410</t>
  </si>
  <si>
    <t>Расходы, направленные на реализацию мероприятий по поддержке местных инициатив, в рамках подпрограммы Стабилизирование системы комплексного благоустройства на территории Чистопольского сельсовета муниципальной программы Обеспечение комплекса условий для благоприятной жизненной среды населения Чистопольской территории за счет средств местного бюджета, поступлений от юридических лиц и вкладов граждан</t>
  </si>
  <si>
    <t>Расходы, направленные на реализацию проекта по решению вопросов местного значения Инициатива жителей - эффективность в работе, в рамках подпрограммы Стабилизирование системы комплексного благоустройства на территории Чистопольского сельсовета муниципальной программы Обеспечение комплекса условий для благоприятной жизненной среды населения Чистопольской территории за счет средств местного бюджета</t>
  </si>
  <si>
    <t>01100S749</t>
  </si>
  <si>
    <t>Социальная политика</t>
  </si>
  <si>
    <t>Пенсионное обеспечение</t>
  </si>
  <si>
    <t>Выплата пенсии за выслугу лет лицам,замещавшим должности муниципальной службы в рамках непрограммных расходов органов местного самоуправления</t>
  </si>
  <si>
    <t>9330008390</t>
  </si>
  <si>
    <t>300</t>
  </si>
  <si>
    <t>310</t>
  </si>
  <si>
    <t>Социальное обеспечение и иные выплаты населению</t>
  </si>
  <si>
    <t>Публичные нормативные социальные выплаты гражданам</t>
  </si>
  <si>
    <t>Расходы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органов местного самоуправления</t>
  </si>
  <si>
    <t>9330010400</t>
  </si>
  <si>
    <t>Коммунальное хозяйство</t>
  </si>
  <si>
    <t xml:space="preserve">Приложение № 6 к решению                                                                               «О внесении изменений в решение № 15-53р от 27.12.2017                                  "О бюджете Чистопольского сельсовета
на 2018 год и плановый период 2019-2020 годов"                                    № 23-71р от 26.12.2018г.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</si>
</sst>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204"/>
      <scheme val="minor"/>
    </font>
    <font>
      <sz val="9"/>
      <color theme="1"/>
      <name val="Times New Roman"/>
      <family val="1"/>
      <charset val="204"/>
    </font>
    <font>
      <sz val="9"/>
      <color rgb="FF000000"/>
      <name val="Times New Roman"/>
      <family val="1"/>
      <charset val="204"/>
    </font>
    <font>
      <b/>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rgb="FF000000"/>
      </right>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medium">
        <color rgb="FF000000"/>
      </right>
      <top/>
      <bottom style="medium">
        <color rgb="FF000000"/>
      </bottom>
      <diagonal/>
    </border>
    <border>
      <left style="medium">
        <color indexed="64"/>
      </left>
      <right style="medium">
        <color indexed="64"/>
      </right>
      <top/>
      <bottom style="thin">
        <color indexed="64"/>
      </bottom>
      <diagonal/>
    </border>
    <border>
      <left style="medium">
        <color indexed="64"/>
      </left>
      <right style="medium">
        <color rgb="FF000000"/>
      </right>
      <top/>
      <bottom style="thin">
        <color indexed="64"/>
      </bottom>
      <diagonal/>
    </border>
    <border>
      <left style="medium">
        <color rgb="FF000000"/>
      </left>
      <right style="medium">
        <color rgb="FF000000"/>
      </right>
      <top/>
      <bottom style="thin">
        <color indexed="64"/>
      </bottom>
      <diagonal/>
    </border>
    <border>
      <left style="medium">
        <color rgb="FF000000"/>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rgb="FF000000"/>
      </right>
      <top/>
      <bottom/>
      <diagonal/>
    </border>
    <border>
      <left/>
      <right/>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88">
    <xf numFmtId="0" fontId="0" fillId="0" borderId="0" xfId="0"/>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6" xfId="0" applyFont="1" applyBorder="1" applyAlignment="1">
      <alignment vertical="top" wrapText="1"/>
    </xf>
    <xf numFmtId="0" fontId="1" fillId="0" borderId="6" xfId="0" applyFont="1" applyBorder="1" applyAlignment="1">
      <alignment horizontal="justify" vertical="top" wrapText="1"/>
    </xf>
    <xf numFmtId="49" fontId="1" fillId="0" borderId="7" xfId="0" applyNumberFormat="1" applyFont="1" applyBorder="1" applyAlignment="1">
      <alignment horizontal="center" vertical="top" wrapText="1"/>
    </xf>
    <xf numFmtId="0" fontId="1" fillId="0" borderId="3" xfId="0" applyFont="1" applyBorder="1" applyAlignment="1">
      <alignment horizontal="center" vertical="top" wrapText="1"/>
    </xf>
    <xf numFmtId="0" fontId="3" fillId="0" borderId="0" xfId="0" applyFont="1"/>
    <xf numFmtId="0" fontId="0" fillId="0" borderId="2" xfId="0" applyFont="1" applyBorder="1" applyAlignment="1">
      <alignment vertical="top" wrapText="1"/>
    </xf>
    <xf numFmtId="0" fontId="0" fillId="0" borderId="5" xfId="0" applyFont="1" applyBorder="1" applyAlignment="1">
      <alignment wrapText="1"/>
    </xf>
    <xf numFmtId="0" fontId="0" fillId="0" borderId="3" xfId="0" applyFont="1" applyBorder="1" applyAlignment="1">
      <alignment vertical="top" wrapText="1"/>
    </xf>
    <xf numFmtId="0" fontId="0" fillId="0" borderId="6" xfId="0" applyFont="1" applyBorder="1" applyAlignment="1">
      <alignment wrapText="1"/>
    </xf>
    <xf numFmtId="0" fontId="1" fillId="0" borderId="17" xfId="0" applyFont="1" applyFill="1" applyBorder="1" applyAlignment="1">
      <alignment horizontal="center" vertical="top" wrapText="1"/>
    </xf>
    <xf numFmtId="0" fontId="1" fillId="0" borderId="3" xfId="0" applyFont="1" applyBorder="1" applyAlignment="1">
      <alignment horizontal="center" vertical="top"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2" fontId="1" fillId="0" borderId="6" xfId="0" applyNumberFormat="1" applyFont="1" applyBorder="1" applyAlignment="1">
      <alignment horizontal="center" vertical="top" wrapText="1"/>
    </xf>
    <xf numFmtId="2" fontId="2" fillId="0" borderId="6" xfId="0" applyNumberFormat="1" applyFont="1" applyBorder="1" applyAlignment="1">
      <alignment horizontal="center" vertical="top" wrapText="1"/>
    </xf>
    <xf numFmtId="49" fontId="1" fillId="0" borderId="7" xfId="0" applyNumberFormat="1" applyFont="1" applyFill="1" applyBorder="1" applyAlignment="1">
      <alignment horizontal="center" vertical="top" wrapText="1"/>
    </xf>
    <xf numFmtId="0" fontId="1" fillId="0" borderId="17" xfId="0" applyFont="1" applyBorder="1" applyAlignment="1">
      <alignment horizontal="center" vertical="top" wrapText="1"/>
    </xf>
    <xf numFmtId="0" fontId="1" fillId="0" borderId="17" xfId="0" applyFont="1" applyBorder="1" applyAlignment="1">
      <alignment horizontal="justify" vertical="top" wrapText="1"/>
    </xf>
    <xf numFmtId="0" fontId="1" fillId="0" borderId="17" xfId="0" applyFont="1" applyBorder="1" applyAlignment="1">
      <alignment vertical="top" wrapText="1"/>
    </xf>
    <xf numFmtId="49" fontId="1" fillId="0" borderId="18" xfId="0" applyNumberFormat="1" applyFont="1" applyBorder="1" applyAlignment="1">
      <alignment horizontal="center" vertical="top" wrapText="1"/>
    </xf>
    <xf numFmtId="49" fontId="1" fillId="0" borderId="19" xfId="0" applyNumberFormat="1" applyFont="1" applyBorder="1" applyAlignment="1">
      <alignment horizontal="center" vertical="top" wrapText="1"/>
    </xf>
    <xf numFmtId="2" fontId="1" fillId="0" borderId="20" xfId="0" applyNumberFormat="1" applyFont="1" applyBorder="1" applyAlignment="1">
      <alignment horizontal="center" vertical="top" wrapText="1"/>
    </xf>
    <xf numFmtId="2" fontId="1" fillId="0" borderId="17" xfId="0" applyNumberFormat="1" applyFont="1" applyBorder="1" applyAlignment="1">
      <alignment horizontal="center" vertical="top" wrapText="1"/>
    </xf>
    <xf numFmtId="0" fontId="1" fillId="0" borderId="21" xfId="0" applyFont="1" applyBorder="1" applyAlignment="1">
      <alignment horizontal="justify" vertical="top" wrapText="1"/>
    </xf>
    <xf numFmtId="0" fontId="1" fillId="0" borderId="3"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center" vertical="top" wrapText="1"/>
    </xf>
    <xf numFmtId="2" fontId="1" fillId="2" borderId="6" xfId="0" applyNumberFormat="1" applyFont="1" applyFill="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5" xfId="0" applyFont="1" applyBorder="1" applyAlignment="1">
      <alignment vertical="top" wrapText="1"/>
    </xf>
    <xf numFmtId="49" fontId="1" fillId="0" borderId="27" xfId="0" applyNumberFormat="1" applyFont="1" applyBorder="1" applyAlignment="1">
      <alignment horizontal="center" vertical="top" wrapText="1"/>
    </xf>
    <xf numFmtId="2" fontId="1" fillId="0" borderId="5" xfId="0" applyNumberFormat="1" applyFont="1" applyBorder="1" applyAlignment="1">
      <alignment horizontal="center" vertical="top" wrapText="1"/>
    </xf>
    <xf numFmtId="2" fontId="1" fillId="0" borderId="26" xfId="0" applyNumberFormat="1" applyFont="1" applyBorder="1" applyAlignment="1">
      <alignment horizontal="center" vertical="top" wrapText="1"/>
    </xf>
    <xf numFmtId="0" fontId="1" fillId="0" borderId="26" xfId="0" applyFont="1" applyBorder="1"/>
    <xf numFmtId="0" fontId="1" fillId="0" borderId="26" xfId="0" applyFont="1" applyBorder="1" applyAlignment="1">
      <alignment horizontal="center" vertical="top" wrapText="1"/>
    </xf>
    <xf numFmtId="0" fontId="1" fillId="0" borderId="0" xfId="0" applyFont="1" applyBorder="1" applyAlignment="1">
      <alignment horizontal="justify" vertical="top" wrapText="1"/>
    </xf>
    <xf numFmtId="0" fontId="1" fillId="0" borderId="28" xfId="0" applyFont="1" applyBorder="1" applyAlignment="1">
      <alignment horizontal="justify" vertical="top" wrapText="1"/>
    </xf>
    <xf numFmtId="49" fontId="1" fillId="0" borderId="29" xfId="0" applyNumberFormat="1" applyFont="1" applyBorder="1" applyAlignment="1">
      <alignment horizontal="center" vertical="top"/>
    </xf>
    <xf numFmtId="0" fontId="1" fillId="0" borderId="29" xfId="0" applyFont="1" applyBorder="1" applyAlignment="1">
      <alignment horizontal="center" vertical="top"/>
    </xf>
    <xf numFmtId="0" fontId="1" fillId="0" borderId="26" xfId="0" applyFont="1" applyBorder="1" applyAlignment="1">
      <alignment vertical="top" wrapText="1"/>
    </xf>
    <xf numFmtId="49" fontId="1" fillId="0" borderId="26" xfId="0" applyNumberFormat="1" applyFont="1" applyBorder="1" applyAlignment="1">
      <alignment horizontal="center" vertical="top" wrapText="1"/>
    </xf>
    <xf numFmtId="0" fontId="1" fillId="0" borderId="26" xfId="0" applyFont="1" applyBorder="1" applyAlignment="1">
      <alignment horizontal="justify" vertical="top" wrapText="1"/>
    </xf>
    <xf numFmtId="0" fontId="1" fillId="0" borderId="3" xfId="0" applyFont="1" applyBorder="1" applyAlignment="1">
      <alignment horizontal="center" vertical="top" wrapText="1"/>
    </xf>
    <xf numFmtId="0" fontId="0" fillId="0" borderId="0" xfId="0" applyAlignment="1">
      <alignment horizontal="right" vertical="top" wrapText="1"/>
    </xf>
    <xf numFmtId="0" fontId="0" fillId="0" borderId="0" xfId="0" applyAlignment="1">
      <alignment horizontal="right" vertical="top"/>
    </xf>
    <xf numFmtId="0" fontId="0" fillId="0" borderId="0" xfId="0" applyFont="1" applyAlignment="1">
      <alignment horizontal="center" vertical="top" wrapText="1"/>
    </xf>
    <xf numFmtId="49" fontId="1" fillId="0" borderId="11" xfId="0" applyNumberFormat="1" applyFont="1" applyBorder="1" applyAlignment="1">
      <alignment horizontal="center" vertical="top" wrapText="1"/>
    </xf>
    <xf numFmtId="49" fontId="1" fillId="0" borderId="24" xfId="0" applyNumberFormat="1" applyFont="1" applyBorder="1" applyAlignment="1">
      <alignment horizontal="center" vertical="top" wrapText="1"/>
    </xf>
    <xf numFmtId="2" fontId="1" fillId="0" borderId="14" xfId="0" applyNumberFormat="1" applyFont="1" applyBorder="1" applyAlignment="1">
      <alignment horizontal="center" vertical="top" wrapText="1"/>
    </xf>
    <xf numFmtId="2" fontId="1" fillId="0" borderId="25" xfId="0" applyNumberFormat="1" applyFont="1" applyBorder="1" applyAlignment="1">
      <alignment horizontal="center" vertical="top" wrapText="1"/>
    </xf>
    <xf numFmtId="0" fontId="1" fillId="0" borderId="1" xfId="0" applyFont="1" applyBorder="1" applyAlignment="1">
      <alignment horizontal="center" vertical="top" wrapText="1"/>
    </xf>
    <xf numFmtId="0" fontId="1" fillId="0" borderId="22" xfId="0" applyFont="1" applyBorder="1" applyAlignment="1">
      <alignment horizontal="center" vertical="top" wrapText="1"/>
    </xf>
    <xf numFmtId="0" fontId="1" fillId="0" borderId="1" xfId="0" applyFont="1" applyBorder="1" applyAlignment="1">
      <alignment horizontal="justify" vertical="top" wrapText="1"/>
    </xf>
    <xf numFmtId="0" fontId="1" fillId="0" borderId="22" xfId="0" applyFont="1" applyBorder="1" applyAlignment="1">
      <alignment horizontal="justify" vertical="top" wrapText="1"/>
    </xf>
    <xf numFmtId="0" fontId="1" fillId="0" borderId="1" xfId="0" applyFont="1" applyBorder="1" applyAlignment="1">
      <alignment vertical="top" wrapText="1"/>
    </xf>
    <xf numFmtId="0" fontId="1" fillId="0" borderId="22" xfId="0" applyFont="1" applyBorder="1" applyAlignment="1">
      <alignment vertical="top" wrapText="1"/>
    </xf>
    <xf numFmtId="49" fontId="1" fillId="0" borderId="8" xfId="0" applyNumberFormat="1" applyFont="1" applyBorder="1" applyAlignment="1">
      <alignment horizontal="center" vertical="top" wrapText="1"/>
    </xf>
    <xf numFmtId="49" fontId="1" fillId="0" borderId="23" xfId="0" applyNumberFormat="1" applyFont="1" applyBorder="1" applyAlignment="1">
      <alignment horizontal="center" vertical="top" wrapText="1"/>
    </xf>
    <xf numFmtId="49" fontId="1" fillId="0" borderId="13" xfId="0" applyNumberFormat="1"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vertical="top" wrapText="1"/>
    </xf>
    <xf numFmtId="0" fontId="1" fillId="0" borderId="15" xfId="0" applyFont="1" applyBorder="1" applyAlignment="1">
      <alignment vertical="top" wrapText="1"/>
    </xf>
    <xf numFmtId="0" fontId="1" fillId="0" borderId="16" xfId="0" applyFont="1" applyBorder="1" applyAlignment="1">
      <alignment vertical="top" wrapText="1"/>
    </xf>
    <xf numFmtId="2" fontId="1" fillId="0" borderId="16" xfId="0" applyNumberFormat="1" applyFont="1" applyBorder="1" applyAlignment="1">
      <alignment horizontal="center" vertical="top" wrapText="1"/>
    </xf>
    <xf numFmtId="2" fontId="1" fillId="0" borderId="1" xfId="0" applyNumberFormat="1" applyFont="1" applyBorder="1" applyAlignment="1">
      <alignment horizontal="center" vertical="top" wrapText="1"/>
    </xf>
    <xf numFmtId="2" fontId="1" fillId="0" borderId="3" xfId="0" applyNumberFormat="1" applyFont="1" applyBorder="1" applyAlignment="1">
      <alignment horizontal="center" vertical="top" wrapText="1"/>
    </xf>
    <xf numFmtId="0" fontId="1" fillId="0" borderId="3" xfId="0" applyFont="1" applyBorder="1" applyAlignment="1">
      <alignment horizontal="justify" vertical="top" wrapText="1"/>
    </xf>
    <xf numFmtId="0" fontId="1" fillId="0" borderId="3" xfId="0" applyFont="1" applyBorder="1" applyAlignment="1">
      <alignment vertical="top" wrapText="1"/>
    </xf>
    <xf numFmtId="49" fontId="1" fillId="0" borderId="10" xfId="0" applyNumberFormat="1" applyFont="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3"/>
  <sheetViews>
    <sheetView tabSelected="1" workbookViewId="0">
      <selection activeCell="C1" sqref="C1:J5"/>
    </sheetView>
  </sheetViews>
  <sheetFormatPr defaultRowHeight="15" x14ac:dyDescent="0.25"/>
  <cols>
    <col min="1" max="1" width="3.42578125" customWidth="1"/>
    <col min="2" max="2" width="20.7109375" customWidth="1"/>
    <col min="3" max="3" width="4.28515625" customWidth="1"/>
    <col min="4" max="4" width="4" customWidth="1"/>
    <col min="5" max="5" width="3.42578125" customWidth="1"/>
    <col min="6" max="6" width="10.5703125" customWidth="1"/>
    <col min="7" max="7" width="4" customWidth="1"/>
    <col min="8" max="8" width="11.28515625" customWidth="1"/>
    <col min="9" max="9" width="10.5703125" customWidth="1"/>
    <col min="10" max="10" width="11.7109375" customWidth="1"/>
  </cols>
  <sheetData>
    <row r="1" spans="1:10" x14ac:dyDescent="0.25">
      <c r="C1" s="55" t="s">
        <v>151</v>
      </c>
      <c r="D1" s="56"/>
      <c r="E1" s="56"/>
      <c r="F1" s="56"/>
      <c r="G1" s="56"/>
      <c r="H1" s="56"/>
      <c r="I1" s="56"/>
      <c r="J1" s="56"/>
    </row>
    <row r="2" spans="1:10" x14ac:dyDescent="0.25">
      <c r="C2" s="56"/>
      <c r="D2" s="56"/>
      <c r="E2" s="56"/>
      <c r="F2" s="56"/>
      <c r="G2" s="56"/>
      <c r="H2" s="56"/>
      <c r="I2" s="56"/>
      <c r="J2" s="56"/>
    </row>
    <row r="3" spans="1:10" x14ac:dyDescent="0.25">
      <c r="C3" s="56"/>
      <c r="D3" s="56"/>
      <c r="E3" s="56"/>
      <c r="F3" s="56"/>
      <c r="G3" s="56"/>
      <c r="H3" s="56"/>
      <c r="I3" s="56"/>
      <c r="J3" s="56"/>
    </row>
    <row r="4" spans="1:10" x14ac:dyDescent="0.25">
      <c r="C4" s="56"/>
      <c r="D4" s="56"/>
      <c r="E4" s="56"/>
      <c r="F4" s="56"/>
      <c r="G4" s="56"/>
      <c r="H4" s="56"/>
      <c r="I4" s="56"/>
      <c r="J4" s="56"/>
    </row>
    <row r="5" spans="1:10" x14ac:dyDescent="0.25">
      <c r="C5" s="56"/>
      <c r="D5" s="56"/>
      <c r="E5" s="56"/>
      <c r="F5" s="56"/>
      <c r="G5" s="56"/>
      <c r="H5" s="56"/>
      <c r="I5" s="56"/>
      <c r="J5" s="56"/>
    </row>
    <row r="6" spans="1:10" x14ac:dyDescent="0.25">
      <c r="B6" s="57" t="s">
        <v>106</v>
      </c>
      <c r="C6" s="57"/>
      <c r="D6" s="57"/>
      <c r="E6" s="57"/>
      <c r="F6" s="57"/>
      <c r="G6" s="57"/>
      <c r="H6" s="57"/>
      <c r="I6" s="57"/>
      <c r="J6" s="9"/>
    </row>
    <row r="7" spans="1:10" x14ac:dyDescent="0.25">
      <c r="B7" s="57"/>
      <c r="C7" s="57"/>
      <c r="D7" s="57"/>
      <c r="E7" s="57"/>
      <c r="F7" s="57"/>
      <c r="G7" s="57"/>
      <c r="H7" s="57"/>
      <c r="I7" s="57"/>
      <c r="J7" s="9"/>
    </row>
    <row r="8" spans="1:10" ht="15.75" thickBot="1" x14ac:dyDescent="0.3">
      <c r="J8" t="s">
        <v>37</v>
      </c>
    </row>
    <row r="9" spans="1:10" ht="24" customHeight="1" x14ac:dyDescent="0.25">
      <c r="A9" s="16" t="s">
        <v>0</v>
      </c>
      <c r="B9" s="1" t="s">
        <v>2</v>
      </c>
      <c r="C9" s="62" t="s">
        <v>51</v>
      </c>
      <c r="D9" s="73" t="s">
        <v>4</v>
      </c>
      <c r="E9" s="76" t="s">
        <v>5</v>
      </c>
      <c r="F9" s="76" t="s">
        <v>6</v>
      </c>
      <c r="G9" s="76" t="s">
        <v>7</v>
      </c>
      <c r="H9" s="79" t="s">
        <v>86</v>
      </c>
      <c r="I9" s="62" t="s">
        <v>87</v>
      </c>
      <c r="J9" s="62" t="s">
        <v>91</v>
      </c>
    </row>
    <row r="10" spans="1:10" ht="36" x14ac:dyDescent="0.25">
      <c r="A10" s="17" t="s">
        <v>1</v>
      </c>
      <c r="B10" s="2" t="s">
        <v>3</v>
      </c>
      <c r="C10" s="71"/>
      <c r="D10" s="74"/>
      <c r="E10" s="77"/>
      <c r="F10" s="77"/>
      <c r="G10" s="77"/>
      <c r="H10" s="80"/>
      <c r="I10" s="71"/>
      <c r="J10" s="71"/>
    </row>
    <row r="11" spans="1:10" x14ac:dyDescent="0.25">
      <c r="A11" s="10"/>
      <c r="B11" s="11"/>
      <c r="C11" s="71"/>
      <c r="D11" s="74"/>
      <c r="E11" s="77"/>
      <c r="F11" s="77"/>
      <c r="G11" s="77"/>
      <c r="H11" s="80"/>
      <c r="I11" s="71"/>
      <c r="J11" s="71"/>
    </row>
    <row r="12" spans="1:10" ht="15.75" thickBot="1" x14ac:dyDescent="0.3">
      <c r="A12" s="12"/>
      <c r="B12" s="13"/>
      <c r="C12" s="72"/>
      <c r="D12" s="75"/>
      <c r="E12" s="78"/>
      <c r="F12" s="78"/>
      <c r="G12" s="78"/>
      <c r="H12" s="81"/>
      <c r="I12" s="72"/>
      <c r="J12" s="72"/>
    </row>
    <row r="13" spans="1:10" ht="20.25" customHeight="1" thickBot="1" x14ac:dyDescent="0.35">
      <c r="A13" s="8">
        <v>1</v>
      </c>
      <c r="B13" s="3">
        <v>2</v>
      </c>
      <c r="C13" s="3">
        <v>3</v>
      </c>
      <c r="D13" s="4">
        <v>4</v>
      </c>
      <c r="E13" s="4">
        <v>5</v>
      </c>
      <c r="F13" s="4">
        <v>6</v>
      </c>
      <c r="G13" s="4">
        <v>7</v>
      </c>
      <c r="H13" s="3">
        <v>8</v>
      </c>
      <c r="I13" s="3">
        <v>9</v>
      </c>
      <c r="J13" s="3">
        <v>10</v>
      </c>
    </row>
    <row r="14" spans="1:10" ht="60.75" thickBot="1" x14ac:dyDescent="0.3">
      <c r="A14" s="8">
        <v>2</v>
      </c>
      <c r="B14" s="3" t="s">
        <v>8</v>
      </c>
      <c r="C14" s="3">
        <v>825</v>
      </c>
      <c r="D14" s="7"/>
      <c r="E14" s="7"/>
      <c r="F14" s="7"/>
      <c r="G14" s="7"/>
      <c r="H14" s="19">
        <f>H15+H84+H93+H103+H122+H159+H175</f>
        <v>21744025.979999997</v>
      </c>
      <c r="I14" s="19">
        <f>I15+I84+I93+I103+I122+I159+I175</f>
        <v>11344141.949999999</v>
      </c>
      <c r="J14" s="19">
        <f>J15+J84+J93+J103+J122+J159+J175</f>
        <v>11091117.140000001</v>
      </c>
    </row>
    <row r="15" spans="1:10" ht="24.75" thickBot="1" x14ac:dyDescent="0.3">
      <c r="A15" s="8">
        <v>3</v>
      </c>
      <c r="B15" s="5" t="s">
        <v>9</v>
      </c>
      <c r="C15" s="5">
        <v>825</v>
      </c>
      <c r="D15" s="7" t="s">
        <v>38</v>
      </c>
      <c r="E15" s="7" t="s">
        <v>39</v>
      </c>
      <c r="F15" s="7"/>
      <c r="G15" s="7"/>
      <c r="H15" s="19">
        <f>H16+H28+H55+H61</f>
        <v>5270339.01</v>
      </c>
      <c r="I15" s="19">
        <f>I16+I28+I55+I61</f>
        <v>4635884.82</v>
      </c>
      <c r="J15" s="19">
        <f>J16+J28+J55+J61</f>
        <v>4635884.82</v>
      </c>
    </row>
    <row r="16" spans="1:10" ht="47.45" customHeight="1" thickBot="1" x14ac:dyDescent="0.3">
      <c r="A16" s="8">
        <v>4</v>
      </c>
      <c r="B16" s="5" t="s">
        <v>52</v>
      </c>
      <c r="C16" s="5">
        <v>825</v>
      </c>
      <c r="D16" s="7" t="s">
        <v>38</v>
      </c>
      <c r="E16" s="7" t="s">
        <v>40</v>
      </c>
      <c r="F16" s="7"/>
      <c r="G16" s="7"/>
      <c r="H16" s="19">
        <f t="shared" ref="H16:J20" si="0">H17</f>
        <v>648173.61</v>
      </c>
      <c r="I16" s="19">
        <f t="shared" si="0"/>
        <v>584312.6</v>
      </c>
      <c r="J16" s="19">
        <f t="shared" si="0"/>
        <v>584312.6</v>
      </c>
    </row>
    <row r="17" spans="1:11" ht="36.75" thickBot="1" x14ac:dyDescent="0.3">
      <c r="A17" s="8">
        <v>5</v>
      </c>
      <c r="B17" s="5" t="s">
        <v>41</v>
      </c>
      <c r="C17" s="5">
        <v>825</v>
      </c>
      <c r="D17" s="7" t="s">
        <v>38</v>
      </c>
      <c r="E17" s="7" t="s">
        <v>40</v>
      </c>
      <c r="F17" s="7" t="s">
        <v>63</v>
      </c>
      <c r="G17" s="7"/>
      <c r="H17" s="19">
        <f t="shared" si="0"/>
        <v>648173.61</v>
      </c>
      <c r="I17" s="19">
        <f t="shared" si="0"/>
        <v>584312.6</v>
      </c>
      <c r="J17" s="19">
        <f t="shared" si="0"/>
        <v>584312.6</v>
      </c>
    </row>
    <row r="18" spans="1:11" ht="37.15" customHeight="1" thickBot="1" x14ac:dyDescent="0.3">
      <c r="A18" s="8">
        <v>6</v>
      </c>
      <c r="B18" s="5" t="s">
        <v>10</v>
      </c>
      <c r="C18" s="5">
        <v>825</v>
      </c>
      <c r="D18" s="7" t="s">
        <v>38</v>
      </c>
      <c r="E18" s="7" t="s">
        <v>40</v>
      </c>
      <c r="F18" s="7" t="s">
        <v>62</v>
      </c>
      <c r="G18" s="7"/>
      <c r="H18" s="19">
        <f>H19+H25+H22</f>
        <v>648173.61</v>
      </c>
      <c r="I18" s="19">
        <f t="shared" ref="I18:J18" si="1">I19+I25+I22</f>
        <v>584312.6</v>
      </c>
      <c r="J18" s="19">
        <f t="shared" si="1"/>
        <v>584312.6</v>
      </c>
    </row>
    <row r="19" spans="1:11" ht="59.45" customHeight="1" thickBot="1" x14ac:dyDescent="0.3">
      <c r="A19" s="8">
        <v>7</v>
      </c>
      <c r="B19" s="5" t="s">
        <v>11</v>
      </c>
      <c r="C19" s="5">
        <v>825</v>
      </c>
      <c r="D19" s="7" t="s">
        <v>38</v>
      </c>
      <c r="E19" s="7" t="s">
        <v>40</v>
      </c>
      <c r="F19" s="7" t="s">
        <v>61</v>
      </c>
      <c r="G19" s="7"/>
      <c r="H19" s="19">
        <f t="shared" si="0"/>
        <v>584312.6</v>
      </c>
      <c r="I19" s="19">
        <f t="shared" si="0"/>
        <v>584312.6</v>
      </c>
      <c r="J19" s="19">
        <f t="shared" si="0"/>
        <v>584312.6</v>
      </c>
    </row>
    <row r="20" spans="1:11" ht="133.15" customHeight="1" thickBot="1" x14ac:dyDescent="0.3">
      <c r="A20" s="8">
        <v>8</v>
      </c>
      <c r="B20" s="5" t="s">
        <v>55</v>
      </c>
      <c r="C20" s="5">
        <v>825</v>
      </c>
      <c r="D20" s="7" t="s">
        <v>38</v>
      </c>
      <c r="E20" s="7" t="s">
        <v>40</v>
      </c>
      <c r="F20" s="7" t="s">
        <v>61</v>
      </c>
      <c r="G20" s="7">
        <v>100</v>
      </c>
      <c r="H20" s="19">
        <f t="shared" si="0"/>
        <v>584312.6</v>
      </c>
      <c r="I20" s="19">
        <f t="shared" si="0"/>
        <v>584312.6</v>
      </c>
      <c r="J20" s="19">
        <f t="shared" si="0"/>
        <v>584312.6</v>
      </c>
    </row>
    <row r="21" spans="1:11" ht="37.15" customHeight="1" thickBot="1" x14ac:dyDescent="0.3">
      <c r="A21" s="8">
        <v>9</v>
      </c>
      <c r="B21" s="5" t="s">
        <v>56</v>
      </c>
      <c r="C21" s="5">
        <v>825</v>
      </c>
      <c r="D21" s="7" t="s">
        <v>38</v>
      </c>
      <c r="E21" s="7" t="s">
        <v>40</v>
      </c>
      <c r="F21" s="7" t="s">
        <v>61</v>
      </c>
      <c r="G21" s="7">
        <v>120</v>
      </c>
      <c r="H21" s="19">
        <v>584312.6</v>
      </c>
      <c r="I21" s="19">
        <v>584312.6</v>
      </c>
      <c r="J21" s="19">
        <v>584312.6</v>
      </c>
    </row>
    <row r="22" spans="1:11" ht="157.15" customHeight="1" thickBot="1" x14ac:dyDescent="0.3">
      <c r="A22" s="54">
        <v>10</v>
      </c>
      <c r="B22" s="5" t="s">
        <v>148</v>
      </c>
      <c r="C22" s="5">
        <v>825</v>
      </c>
      <c r="D22" s="7" t="s">
        <v>38</v>
      </c>
      <c r="E22" s="7" t="s">
        <v>40</v>
      </c>
      <c r="F22" s="7" t="s">
        <v>149</v>
      </c>
      <c r="G22" s="7"/>
      <c r="H22" s="19">
        <f>H23</f>
        <v>40506</v>
      </c>
      <c r="I22" s="19">
        <f t="shared" ref="I22:J22" si="2">I23</f>
        <v>0</v>
      </c>
      <c r="J22" s="19">
        <f t="shared" si="2"/>
        <v>0</v>
      </c>
    </row>
    <row r="23" spans="1:11" ht="37.15" customHeight="1" thickBot="1" x14ac:dyDescent="0.3">
      <c r="A23" s="54">
        <v>11</v>
      </c>
      <c r="B23" s="5" t="s">
        <v>55</v>
      </c>
      <c r="C23" s="5">
        <v>825</v>
      </c>
      <c r="D23" s="7" t="s">
        <v>38</v>
      </c>
      <c r="E23" s="7" t="s">
        <v>40</v>
      </c>
      <c r="F23" s="7" t="s">
        <v>149</v>
      </c>
      <c r="G23" s="7" t="s">
        <v>109</v>
      </c>
      <c r="H23" s="19">
        <f>H24</f>
        <v>40506</v>
      </c>
      <c r="I23" s="19">
        <f t="shared" ref="I23:J23" si="3">I24</f>
        <v>0</v>
      </c>
      <c r="J23" s="19">
        <f t="shared" si="3"/>
        <v>0</v>
      </c>
    </row>
    <row r="24" spans="1:11" ht="37.15" customHeight="1" thickBot="1" x14ac:dyDescent="0.3">
      <c r="A24" s="54">
        <v>12</v>
      </c>
      <c r="B24" s="5" t="s">
        <v>56</v>
      </c>
      <c r="C24" s="5">
        <v>825</v>
      </c>
      <c r="D24" s="7" t="s">
        <v>38</v>
      </c>
      <c r="E24" s="7" t="s">
        <v>40</v>
      </c>
      <c r="F24" s="7" t="s">
        <v>149</v>
      </c>
      <c r="G24" s="7" t="s">
        <v>108</v>
      </c>
      <c r="H24" s="19">
        <v>40506</v>
      </c>
      <c r="I24" s="19">
        <v>0</v>
      </c>
      <c r="J24" s="19">
        <v>0</v>
      </c>
    </row>
    <row r="25" spans="1:11" ht="133.9" customHeight="1" thickBot="1" x14ac:dyDescent="0.3">
      <c r="A25" s="36">
        <v>13</v>
      </c>
      <c r="B25" s="5" t="s">
        <v>107</v>
      </c>
      <c r="C25" s="5">
        <v>825</v>
      </c>
      <c r="D25" s="7" t="s">
        <v>38</v>
      </c>
      <c r="E25" s="7" t="s">
        <v>40</v>
      </c>
      <c r="F25" s="7" t="s">
        <v>110</v>
      </c>
      <c r="G25" s="7"/>
      <c r="H25" s="19">
        <f>H26</f>
        <v>23355.01</v>
      </c>
      <c r="I25" s="19">
        <f t="shared" ref="I25:J25" si="4">I26</f>
        <v>0</v>
      </c>
      <c r="J25" s="19">
        <f t="shared" si="4"/>
        <v>0</v>
      </c>
    </row>
    <row r="26" spans="1:11" ht="37.15" customHeight="1" thickBot="1" x14ac:dyDescent="0.3">
      <c r="A26" s="36">
        <v>14</v>
      </c>
      <c r="B26" s="5" t="s">
        <v>55</v>
      </c>
      <c r="C26" s="5">
        <v>825</v>
      </c>
      <c r="D26" s="7" t="s">
        <v>38</v>
      </c>
      <c r="E26" s="7" t="s">
        <v>40</v>
      </c>
      <c r="F26" s="7" t="s">
        <v>110</v>
      </c>
      <c r="G26" s="7" t="s">
        <v>109</v>
      </c>
      <c r="H26" s="19">
        <f>H27</f>
        <v>23355.01</v>
      </c>
      <c r="I26" s="19">
        <f t="shared" ref="I26:J26" si="5">I27</f>
        <v>0</v>
      </c>
      <c r="J26" s="19">
        <f t="shared" si="5"/>
        <v>0</v>
      </c>
    </row>
    <row r="27" spans="1:11" ht="37.15" customHeight="1" thickBot="1" x14ac:dyDescent="0.3">
      <c r="A27" s="36">
        <v>15</v>
      </c>
      <c r="B27" s="5" t="s">
        <v>56</v>
      </c>
      <c r="C27" s="5">
        <v>825</v>
      </c>
      <c r="D27" s="7" t="s">
        <v>38</v>
      </c>
      <c r="E27" s="7" t="s">
        <v>40</v>
      </c>
      <c r="F27" s="7" t="s">
        <v>110</v>
      </c>
      <c r="G27" s="7" t="s">
        <v>108</v>
      </c>
      <c r="H27" s="19">
        <v>23355.01</v>
      </c>
      <c r="I27" s="19">
        <v>0</v>
      </c>
      <c r="J27" s="19">
        <v>0</v>
      </c>
    </row>
    <row r="28" spans="1:11" ht="95.45" customHeight="1" thickBot="1" x14ac:dyDescent="0.3">
      <c r="A28" s="8">
        <v>16</v>
      </c>
      <c r="B28" s="6" t="s">
        <v>12</v>
      </c>
      <c r="C28" s="5">
        <v>825</v>
      </c>
      <c r="D28" s="7" t="s">
        <v>38</v>
      </c>
      <c r="E28" s="7" t="s">
        <v>42</v>
      </c>
      <c r="F28" s="7"/>
      <c r="G28" s="7"/>
      <c r="H28" s="19">
        <f>H29+H34</f>
        <v>3328396.35</v>
      </c>
      <c r="I28" s="19">
        <f>I29+I34</f>
        <v>3019069.84</v>
      </c>
      <c r="J28" s="19">
        <f>J29+J34</f>
        <v>3019069.84</v>
      </c>
      <c r="K28" t="s">
        <v>53</v>
      </c>
    </row>
    <row r="29" spans="1:11" ht="61.9" customHeight="1" thickBot="1" x14ac:dyDescent="0.3">
      <c r="A29" s="15">
        <v>17</v>
      </c>
      <c r="B29" s="6" t="s">
        <v>17</v>
      </c>
      <c r="C29" s="5">
        <v>825</v>
      </c>
      <c r="D29" s="7" t="s">
        <v>38</v>
      </c>
      <c r="E29" s="7" t="s">
        <v>42</v>
      </c>
      <c r="F29" s="7" t="s">
        <v>64</v>
      </c>
      <c r="G29" s="7"/>
      <c r="H29" s="19">
        <f t="shared" ref="H29:J30" si="6">H30</f>
        <v>2572</v>
      </c>
      <c r="I29" s="19">
        <f t="shared" si="6"/>
        <v>2572</v>
      </c>
      <c r="J29" s="19">
        <f t="shared" si="6"/>
        <v>2572</v>
      </c>
    </row>
    <row r="30" spans="1:11" ht="63" customHeight="1" thickBot="1" x14ac:dyDescent="0.3">
      <c r="A30" s="15">
        <v>18</v>
      </c>
      <c r="B30" s="6" t="s">
        <v>34</v>
      </c>
      <c r="C30" s="5">
        <v>825</v>
      </c>
      <c r="D30" s="7" t="s">
        <v>38</v>
      </c>
      <c r="E30" s="7" t="s">
        <v>42</v>
      </c>
      <c r="F30" s="7" t="s">
        <v>65</v>
      </c>
      <c r="G30" s="7"/>
      <c r="H30" s="19">
        <f t="shared" si="6"/>
        <v>2572</v>
      </c>
      <c r="I30" s="19">
        <f t="shared" si="6"/>
        <v>2572</v>
      </c>
      <c r="J30" s="19">
        <f t="shared" si="6"/>
        <v>2572</v>
      </c>
    </row>
    <row r="31" spans="1:11" ht="240.6" customHeight="1" thickBot="1" x14ac:dyDescent="0.3">
      <c r="A31" s="15">
        <v>19</v>
      </c>
      <c r="B31" s="6" t="s">
        <v>81</v>
      </c>
      <c r="C31" s="5">
        <v>825</v>
      </c>
      <c r="D31" s="7" t="s">
        <v>38</v>
      </c>
      <c r="E31" s="7" t="s">
        <v>42</v>
      </c>
      <c r="F31" s="7" t="s">
        <v>66</v>
      </c>
      <c r="G31" s="7"/>
      <c r="H31" s="19">
        <f t="shared" ref="H31:J32" si="7">H32</f>
        <v>2572</v>
      </c>
      <c r="I31" s="19">
        <f t="shared" si="7"/>
        <v>2572</v>
      </c>
      <c r="J31" s="19">
        <f t="shared" si="7"/>
        <v>2572</v>
      </c>
    </row>
    <row r="32" spans="1:11" ht="24.75" thickBot="1" x14ac:dyDescent="0.3">
      <c r="A32" s="15">
        <v>20</v>
      </c>
      <c r="B32" s="6" t="s">
        <v>33</v>
      </c>
      <c r="C32" s="5">
        <v>825</v>
      </c>
      <c r="D32" s="7" t="s">
        <v>38</v>
      </c>
      <c r="E32" s="7" t="s">
        <v>42</v>
      </c>
      <c r="F32" s="7" t="s">
        <v>66</v>
      </c>
      <c r="G32" s="7">
        <v>500</v>
      </c>
      <c r="H32" s="19">
        <f t="shared" si="7"/>
        <v>2572</v>
      </c>
      <c r="I32" s="19">
        <f t="shared" si="7"/>
        <v>2572</v>
      </c>
      <c r="J32" s="19">
        <f t="shared" si="7"/>
        <v>2572</v>
      </c>
    </row>
    <row r="33" spans="1:10" ht="24.75" thickBot="1" x14ac:dyDescent="0.3">
      <c r="A33" s="15">
        <v>21</v>
      </c>
      <c r="B33" s="6" t="s">
        <v>83</v>
      </c>
      <c r="C33" s="5">
        <v>825</v>
      </c>
      <c r="D33" s="7" t="s">
        <v>38</v>
      </c>
      <c r="E33" s="7" t="s">
        <v>42</v>
      </c>
      <c r="F33" s="7" t="s">
        <v>66</v>
      </c>
      <c r="G33" s="21" t="s">
        <v>82</v>
      </c>
      <c r="H33" s="19">
        <v>2572</v>
      </c>
      <c r="I33" s="19">
        <v>2572</v>
      </c>
      <c r="J33" s="19">
        <v>2572</v>
      </c>
    </row>
    <row r="34" spans="1:10" ht="39" customHeight="1" thickBot="1" x14ac:dyDescent="0.3">
      <c r="A34" s="8">
        <v>22</v>
      </c>
      <c r="B34" s="6" t="s">
        <v>41</v>
      </c>
      <c r="C34" s="5">
        <v>825</v>
      </c>
      <c r="D34" s="7" t="s">
        <v>38</v>
      </c>
      <c r="E34" s="7" t="s">
        <v>42</v>
      </c>
      <c r="F34" s="7" t="s">
        <v>63</v>
      </c>
      <c r="G34" s="7"/>
      <c r="H34" s="19">
        <f>H35</f>
        <v>3325824.35</v>
      </c>
      <c r="I34" s="19">
        <f>I35</f>
        <v>3016497.84</v>
      </c>
      <c r="J34" s="19">
        <f>J35</f>
        <v>3016497.84</v>
      </c>
    </row>
    <row r="35" spans="1:10" ht="41.45" customHeight="1" x14ac:dyDescent="0.25">
      <c r="A35" s="62">
        <v>23</v>
      </c>
      <c r="B35" s="64" t="s">
        <v>10</v>
      </c>
      <c r="C35" s="66">
        <v>825</v>
      </c>
      <c r="D35" s="68" t="s">
        <v>38</v>
      </c>
      <c r="E35" s="58" t="s">
        <v>42</v>
      </c>
      <c r="F35" s="58" t="s">
        <v>62</v>
      </c>
      <c r="G35" s="58"/>
      <c r="H35" s="60">
        <f>H37+H42+H48+H51+H45</f>
        <v>3325824.35</v>
      </c>
      <c r="I35" s="60">
        <f t="shared" ref="I35:J35" si="8">I37+I42+I48+I51+I45</f>
        <v>3016497.84</v>
      </c>
      <c r="J35" s="60">
        <f t="shared" si="8"/>
        <v>3016497.84</v>
      </c>
    </row>
    <row r="36" spans="1:10" ht="15" hidden="1" customHeight="1" thickBot="1" x14ac:dyDescent="0.35">
      <c r="A36" s="63"/>
      <c r="B36" s="65"/>
      <c r="C36" s="67"/>
      <c r="D36" s="69"/>
      <c r="E36" s="59"/>
      <c r="F36" s="59"/>
      <c r="G36" s="59"/>
      <c r="H36" s="61"/>
      <c r="I36" s="61"/>
      <c r="J36" s="61"/>
    </row>
    <row r="37" spans="1:10" ht="87.6" customHeight="1" thickBot="1" x14ac:dyDescent="0.3">
      <c r="A37" s="8">
        <v>24</v>
      </c>
      <c r="B37" s="6" t="s">
        <v>13</v>
      </c>
      <c r="C37" s="5">
        <v>825</v>
      </c>
      <c r="D37" s="7" t="s">
        <v>38</v>
      </c>
      <c r="E37" s="7" t="s">
        <v>42</v>
      </c>
      <c r="F37" s="7" t="s">
        <v>67</v>
      </c>
      <c r="G37" s="7"/>
      <c r="H37" s="19">
        <f>H38+H40</f>
        <v>3040958.36</v>
      </c>
      <c r="I37" s="19">
        <f>I38+I40</f>
        <v>3011397.84</v>
      </c>
      <c r="J37" s="19">
        <f>J38+J40</f>
        <v>3011397.84</v>
      </c>
    </row>
    <row r="38" spans="1:10" ht="132.6" customHeight="1" thickBot="1" x14ac:dyDescent="0.3">
      <c r="A38" s="8">
        <v>25</v>
      </c>
      <c r="B38" s="6" t="s">
        <v>55</v>
      </c>
      <c r="C38" s="5">
        <v>825</v>
      </c>
      <c r="D38" s="7" t="s">
        <v>38</v>
      </c>
      <c r="E38" s="7" t="s">
        <v>42</v>
      </c>
      <c r="F38" s="7" t="s">
        <v>67</v>
      </c>
      <c r="G38" s="7">
        <v>100</v>
      </c>
      <c r="H38" s="19">
        <f>H39</f>
        <v>2203240.23</v>
      </c>
      <c r="I38" s="19">
        <f>I39</f>
        <v>2203240.23</v>
      </c>
      <c r="J38" s="19">
        <v>2203240.23</v>
      </c>
    </row>
    <row r="39" spans="1:10" ht="37.15" customHeight="1" thickBot="1" x14ac:dyDescent="0.3">
      <c r="A39" s="8">
        <v>26</v>
      </c>
      <c r="B39" s="6" t="s">
        <v>56</v>
      </c>
      <c r="C39" s="5">
        <v>825</v>
      </c>
      <c r="D39" s="7" t="s">
        <v>38</v>
      </c>
      <c r="E39" s="7" t="s">
        <v>42</v>
      </c>
      <c r="F39" s="7" t="s">
        <v>67</v>
      </c>
      <c r="G39" s="7">
        <v>120</v>
      </c>
      <c r="H39" s="19">
        <v>2203240.23</v>
      </c>
      <c r="I39" s="19">
        <v>2203240.23</v>
      </c>
      <c r="J39" s="19">
        <v>2180382.35</v>
      </c>
    </row>
    <row r="40" spans="1:10" ht="48.75" thickBot="1" x14ac:dyDescent="0.3">
      <c r="A40" s="8">
        <v>27</v>
      </c>
      <c r="B40" s="6" t="s">
        <v>84</v>
      </c>
      <c r="C40" s="5">
        <v>825</v>
      </c>
      <c r="D40" s="7" t="s">
        <v>38</v>
      </c>
      <c r="E40" s="7" t="s">
        <v>42</v>
      </c>
      <c r="F40" s="7" t="s">
        <v>67</v>
      </c>
      <c r="G40" s="7">
        <v>200</v>
      </c>
      <c r="H40" s="19">
        <f>H41</f>
        <v>837718.13</v>
      </c>
      <c r="I40" s="19">
        <f>I41</f>
        <v>808157.61</v>
      </c>
      <c r="J40" s="19">
        <f>J41</f>
        <v>808157.61</v>
      </c>
    </row>
    <row r="41" spans="1:10" ht="60.75" thickBot="1" x14ac:dyDescent="0.3">
      <c r="A41" s="8">
        <v>28</v>
      </c>
      <c r="B41" s="6" t="s">
        <v>14</v>
      </c>
      <c r="C41" s="5">
        <v>825</v>
      </c>
      <c r="D41" s="7" t="s">
        <v>38</v>
      </c>
      <c r="E41" s="7" t="s">
        <v>42</v>
      </c>
      <c r="F41" s="7" t="s">
        <v>67</v>
      </c>
      <c r="G41" s="7">
        <v>240</v>
      </c>
      <c r="H41" s="19">
        <v>837718.13</v>
      </c>
      <c r="I41" s="19">
        <v>808157.61</v>
      </c>
      <c r="J41" s="19">
        <v>808157.61</v>
      </c>
    </row>
    <row r="42" spans="1:10" ht="144.75" thickBot="1" x14ac:dyDescent="0.3">
      <c r="A42" s="40">
        <v>29</v>
      </c>
      <c r="B42" s="6" t="s">
        <v>130</v>
      </c>
      <c r="C42" s="5">
        <v>825</v>
      </c>
      <c r="D42" s="7" t="s">
        <v>38</v>
      </c>
      <c r="E42" s="7" t="s">
        <v>42</v>
      </c>
      <c r="F42" s="7" t="s">
        <v>131</v>
      </c>
      <c r="G42" s="7"/>
      <c r="H42" s="19">
        <f>H43</f>
        <v>76950</v>
      </c>
      <c r="I42" s="19">
        <f t="shared" ref="I42:J42" si="9">I43</f>
        <v>0</v>
      </c>
      <c r="J42" s="19">
        <f t="shared" si="9"/>
        <v>0</v>
      </c>
    </row>
    <row r="43" spans="1:10" ht="134.44999999999999" customHeight="1" thickBot="1" x14ac:dyDescent="0.3">
      <c r="A43" s="40">
        <v>30</v>
      </c>
      <c r="B43" s="6" t="s">
        <v>55</v>
      </c>
      <c r="C43" s="5">
        <v>825</v>
      </c>
      <c r="D43" s="7" t="s">
        <v>38</v>
      </c>
      <c r="E43" s="7" t="s">
        <v>42</v>
      </c>
      <c r="F43" s="7" t="s">
        <v>131</v>
      </c>
      <c r="G43" s="7" t="s">
        <v>109</v>
      </c>
      <c r="H43" s="19">
        <f>H44</f>
        <v>76950</v>
      </c>
      <c r="I43" s="19">
        <f t="shared" ref="I43:J43" si="10">I44</f>
        <v>0</v>
      </c>
      <c r="J43" s="19">
        <f t="shared" si="10"/>
        <v>0</v>
      </c>
    </row>
    <row r="44" spans="1:10" ht="39" customHeight="1" thickBot="1" x14ac:dyDescent="0.3">
      <c r="A44" s="40">
        <v>31</v>
      </c>
      <c r="B44" s="6" t="s">
        <v>56</v>
      </c>
      <c r="C44" s="5">
        <v>825</v>
      </c>
      <c r="D44" s="7" t="s">
        <v>38</v>
      </c>
      <c r="E44" s="7" t="s">
        <v>42</v>
      </c>
      <c r="F44" s="7" t="s">
        <v>131</v>
      </c>
      <c r="G44" s="7" t="s">
        <v>108</v>
      </c>
      <c r="H44" s="19">
        <v>76950</v>
      </c>
      <c r="I44" s="19">
        <v>0</v>
      </c>
      <c r="J44" s="19">
        <v>0</v>
      </c>
    </row>
    <row r="45" spans="1:10" ht="157.15" customHeight="1" thickBot="1" x14ac:dyDescent="0.3">
      <c r="A45" s="54">
        <v>32</v>
      </c>
      <c r="B45" s="6" t="s">
        <v>148</v>
      </c>
      <c r="C45" s="5">
        <v>825</v>
      </c>
      <c r="D45" s="7" t="s">
        <v>38</v>
      </c>
      <c r="E45" s="7" t="s">
        <v>42</v>
      </c>
      <c r="F45" s="7" t="s">
        <v>149</v>
      </c>
      <c r="G45" s="7"/>
      <c r="H45" s="19">
        <f>H46</f>
        <v>117494</v>
      </c>
      <c r="I45" s="19">
        <f t="shared" ref="I45:J45" si="11">I46</f>
        <v>0</v>
      </c>
      <c r="J45" s="19">
        <f t="shared" si="11"/>
        <v>0</v>
      </c>
    </row>
    <row r="46" spans="1:10" ht="132" customHeight="1" thickBot="1" x14ac:dyDescent="0.3">
      <c r="A46" s="54">
        <v>33</v>
      </c>
      <c r="B46" s="6" t="s">
        <v>55</v>
      </c>
      <c r="C46" s="5">
        <v>825</v>
      </c>
      <c r="D46" s="7" t="s">
        <v>38</v>
      </c>
      <c r="E46" s="7" t="s">
        <v>42</v>
      </c>
      <c r="F46" s="7" t="s">
        <v>149</v>
      </c>
      <c r="G46" s="7" t="s">
        <v>109</v>
      </c>
      <c r="H46" s="19">
        <f>H47</f>
        <v>117494</v>
      </c>
      <c r="I46" s="19">
        <f t="shared" ref="I46:J46" si="12">I47</f>
        <v>0</v>
      </c>
      <c r="J46" s="19">
        <f t="shared" si="12"/>
        <v>0</v>
      </c>
    </row>
    <row r="47" spans="1:10" ht="36.6" customHeight="1" thickBot="1" x14ac:dyDescent="0.3">
      <c r="A47" s="54">
        <v>34</v>
      </c>
      <c r="B47" s="6" t="s">
        <v>56</v>
      </c>
      <c r="C47" s="5">
        <v>825</v>
      </c>
      <c r="D47" s="7" t="s">
        <v>38</v>
      </c>
      <c r="E47" s="7" t="s">
        <v>42</v>
      </c>
      <c r="F47" s="7" t="s">
        <v>149</v>
      </c>
      <c r="G47" s="7" t="s">
        <v>108</v>
      </c>
      <c r="H47" s="19">
        <v>117494</v>
      </c>
      <c r="I47" s="19">
        <v>0</v>
      </c>
      <c r="J47" s="19">
        <v>0</v>
      </c>
    </row>
    <row r="48" spans="1:10" ht="132.75" thickBot="1" x14ac:dyDescent="0.3">
      <c r="A48" s="36">
        <v>35</v>
      </c>
      <c r="B48" s="6" t="s">
        <v>107</v>
      </c>
      <c r="C48" s="5">
        <v>825</v>
      </c>
      <c r="D48" s="7" t="s">
        <v>38</v>
      </c>
      <c r="E48" s="7" t="s">
        <v>42</v>
      </c>
      <c r="F48" s="7" t="s">
        <v>110</v>
      </c>
      <c r="G48" s="7"/>
      <c r="H48" s="19">
        <f>H49</f>
        <v>85321.99</v>
      </c>
      <c r="I48" s="19">
        <f t="shared" ref="I48:J48" si="13">I49</f>
        <v>0</v>
      </c>
      <c r="J48" s="19">
        <f t="shared" si="13"/>
        <v>0</v>
      </c>
    </row>
    <row r="49" spans="1:10" ht="133.9" customHeight="1" thickBot="1" x14ac:dyDescent="0.3">
      <c r="A49" s="36">
        <v>36</v>
      </c>
      <c r="B49" s="6" t="s">
        <v>55</v>
      </c>
      <c r="C49" s="5">
        <v>825</v>
      </c>
      <c r="D49" s="7" t="s">
        <v>38</v>
      </c>
      <c r="E49" s="7" t="s">
        <v>42</v>
      </c>
      <c r="F49" s="7" t="s">
        <v>110</v>
      </c>
      <c r="G49" s="7" t="s">
        <v>109</v>
      </c>
      <c r="H49" s="19">
        <f>H50</f>
        <v>85321.99</v>
      </c>
      <c r="I49" s="19">
        <f t="shared" ref="I49:J49" si="14">I50</f>
        <v>0</v>
      </c>
      <c r="J49" s="19">
        <f t="shared" si="14"/>
        <v>0</v>
      </c>
    </row>
    <row r="50" spans="1:10" ht="38.450000000000003" customHeight="1" thickBot="1" x14ac:dyDescent="0.3">
      <c r="A50" s="36">
        <v>37</v>
      </c>
      <c r="B50" s="6" t="s">
        <v>56</v>
      </c>
      <c r="C50" s="5">
        <v>825</v>
      </c>
      <c r="D50" s="7" t="s">
        <v>38</v>
      </c>
      <c r="E50" s="7" t="s">
        <v>42</v>
      </c>
      <c r="F50" s="7" t="s">
        <v>110</v>
      </c>
      <c r="G50" s="7" t="s">
        <v>108</v>
      </c>
      <c r="H50" s="19">
        <v>85321.99</v>
      </c>
      <c r="I50" s="19">
        <v>0</v>
      </c>
      <c r="J50" s="19">
        <v>0</v>
      </c>
    </row>
    <row r="51" spans="1:10" ht="96.6" customHeight="1" thickBot="1" x14ac:dyDescent="0.3">
      <c r="A51" s="8">
        <v>38</v>
      </c>
      <c r="B51" s="29" t="s">
        <v>88</v>
      </c>
      <c r="C51" s="5">
        <v>825</v>
      </c>
      <c r="D51" s="7" t="s">
        <v>38</v>
      </c>
      <c r="E51" s="7" t="s">
        <v>42</v>
      </c>
      <c r="F51" s="7" t="s">
        <v>68</v>
      </c>
      <c r="G51" s="7"/>
      <c r="H51" s="19">
        <f t="shared" ref="H51:J52" si="15">H52</f>
        <v>5100</v>
      </c>
      <c r="I51" s="19">
        <f t="shared" si="15"/>
        <v>5100</v>
      </c>
      <c r="J51" s="19">
        <f t="shared" si="15"/>
        <v>5100</v>
      </c>
    </row>
    <row r="52" spans="1:10" ht="48.75" thickBot="1" x14ac:dyDescent="0.3">
      <c r="A52" s="8">
        <v>39</v>
      </c>
      <c r="B52" s="6" t="s">
        <v>84</v>
      </c>
      <c r="C52" s="5">
        <v>825</v>
      </c>
      <c r="D52" s="7" t="s">
        <v>38</v>
      </c>
      <c r="E52" s="7" t="s">
        <v>42</v>
      </c>
      <c r="F52" s="7" t="s">
        <v>68</v>
      </c>
      <c r="G52" s="7">
        <v>200</v>
      </c>
      <c r="H52" s="19">
        <f t="shared" si="15"/>
        <v>5100</v>
      </c>
      <c r="I52" s="19">
        <f t="shared" si="15"/>
        <v>5100</v>
      </c>
      <c r="J52" s="19">
        <f t="shared" si="15"/>
        <v>5100</v>
      </c>
    </row>
    <row r="53" spans="1:10" ht="60.75" thickBot="1" x14ac:dyDescent="0.3">
      <c r="A53" s="8">
        <v>40</v>
      </c>
      <c r="B53" s="6" t="s">
        <v>14</v>
      </c>
      <c r="C53" s="5">
        <v>825</v>
      </c>
      <c r="D53" s="7" t="s">
        <v>38</v>
      </c>
      <c r="E53" s="7" t="s">
        <v>42</v>
      </c>
      <c r="F53" s="7" t="s">
        <v>68</v>
      </c>
      <c r="G53" s="7">
        <v>240</v>
      </c>
      <c r="H53" s="19">
        <v>5100</v>
      </c>
      <c r="I53" s="19">
        <v>5100</v>
      </c>
      <c r="J53" s="19">
        <v>5100</v>
      </c>
    </row>
    <row r="54" spans="1:10" ht="15.75" thickBot="1" x14ac:dyDescent="0.3">
      <c r="A54" s="18">
        <v>41</v>
      </c>
      <c r="B54" s="6" t="s">
        <v>60</v>
      </c>
      <c r="C54" s="5">
        <v>825</v>
      </c>
      <c r="D54" s="7" t="s">
        <v>38</v>
      </c>
      <c r="E54" s="7" t="s">
        <v>50</v>
      </c>
      <c r="F54" s="7"/>
      <c r="G54" s="7"/>
      <c r="H54" s="19">
        <f>H55</f>
        <v>0</v>
      </c>
      <c r="I54" s="19">
        <f>I55</f>
        <v>20000</v>
      </c>
      <c r="J54" s="19">
        <f>J55</f>
        <v>20000</v>
      </c>
    </row>
    <row r="55" spans="1:10" ht="36.75" thickBot="1" x14ac:dyDescent="0.3">
      <c r="A55" s="8">
        <v>42</v>
      </c>
      <c r="B55" s="6" t="s">
        <v>41</v>
      </c>
      <c r="C55" s="5">
        <v>825</v>
      </c>
      <c r="D55" s="7" t="s">
        <v>38</v>
      </c>
      <c r="E55" s="7">
        <v>11</v>
      </c>
      <c r="F55" s="7" t="s">
        <v>63</v>
      </c>
      <c r="G55" s="7"/>
      <c r="H55" s="19">
        <f t="shared" ref="H55:J55" si="16">H56</f>
        <v>0</v>
      </c>
      <c r="I55" s="19">
        <f t="shared" si="16"/>
        <v>20000</v>
      </c>
      <c r="J55" s="19">
        <f t="shared" si="16"/>
        <v>20000</v>
      </c>
    </row>
    <row r="56" spans="1:10" ht="23.45" customHeight="1" x14ac:dyDescent="0.25">
      <c r="A56" s="62">
        <v>43</v>
      </c>
      <c r="B56" s="64" t="s">
        <v>10</v>
      </c>
      <c r="C56" s="66">
        <v>825</v>
      </c>
      <c r="D56" s="68" t="s">
        <v>38</v>
      </c>
      <c r="E56" s="58">
        <v>11</v>
      </c>
      <c r="F56" s="58" t="s">
        <v>62</v>
      </c>
      <c r="G56" s="58"/>
      <c r="H56" s="60">
        <f>H58</f>
        <v>0</v>
      </c>
      <c r="I56" s="83">
        <f>I58</f>
        <v>20000</v>
      </c>
      <c r="J56" s="83">
        <f>J58</f>
        <v>20000</v>
      </c>
    </row>
    <row r="57" spans="1:10" ht="15" customHeight="1" thickBot="1" x14ac:dyDescent="0.3">
      <c r="A57" s="72"/>
      <c r="B57" s="85"/>
      <c r="C57" s="86"/>
      <c r="D57" s="87"/>
      <c r="E57" s="70"/>
      <c r="F57" s="70"/>
      <c r="G57" s="70"/>
      <c r="H57" s="82"/>
      <c r="I57" s="84"/>
      <c r="J57" s="84"/>
    </row>
    <row r="58" spans="1:10" ht="49.15" customHeight="1" thickBot="1" x14ac:dyDescent="0.3">
      <c r="A58" s="8">
        <v>44</v>
      </c>
      <c r="B58" s="6" t="s">
        <v>15</v>
      </c>
      <c r="C58" s="5">
        <v>825</v>
      </c>
      <c r="D58" s="7" t="s">
        <v>38</v>
      </c>
      <c r="E58" s="7">
        <v>11</v>
      </c>
      <c r="F58" s="7" t="s">
        <v>69</v>
      </c>
      <c r="G58" s="7"/>
      <c r="H58" s="19">
        <f t="shared" ref="H58:J59" si="17">H59</f>
        <v>0</v>
      </c>
      <c r="I58" s="19">
        <f t="shared" si="17"/>
        <v>20000</v>
      </c>
      <c r="J58" s="19">
        <f t="shared" si="17"/>
        <v>20000</v>
      </c>
    </row>
    <row r="59" spans="1:10" ht="24.75" thickBot="1" x14ac:dyDescent="0.3">
      <c r="A59" s="8">
        <v>45</v>
      </c>
      <c r="B59" s="6" t="s">
        <v>21</v>
      </c>
      <c r="C59" s="5">
        <v>825</v>
      </c>
      <c r="D59" s="7" t="s">
        <v>38</v>
      </c>
      <c r="E59" s="7">
        <v>11</v>
      </c>
      <c r="F59" s="7" t="s">
        <v>69</v>
      </c>
      <c r="G59" s="7" t="s">
        <v>57</v>
      </c>
      <c r="H59" s="19">
        <f t="shared" si="17"/>
        <v>0</v>
      </c>
      <c r="I59" s="19">
        <f t="shared" si="17"/>
        <v>20000</v>
      </c>
      <c r="J59" s="19">
        <f t="shared" si="17"/>
        <v>20000</v>
      </c>
    </row>
    <row r="60" spans="1:10" ht="15.75" thickBot="1" x14ac:dyDescent="0.3">
      <c r="A60" s="8">
        <v>46</v>
      </c>
      <c r="B60" s="6" t="s">
        <v>59</v>
      </c>
      <c r="C60" s="5">
        <v>825</v>
      </c>
      <c r="D60" s="7" t="s">
        <v>38</v>
      </c>
      <c r="E60" s="7">
        <v>11</v>
      </c>
      <c r="F60" s="7" t="s">
        <v>69</v>
      </c>
      <c r="G60" s="7" t="s">
        <v>58</v>
      </c>
      <c r="H60" s="19">
        <v>0</v>
      </c>
      <c r="I60" s="19">
        <v>20000</v>
      </c>
      <c r="J60" s="19">
        <v>20000</v>
      </c>
    </row>
    <row r="61" spans="1:10" ht="36.75" thickBot="1" x14ac:dyDescent="0.3">
      <c r="A61" s="8">
        <v>47</v>
      </c>
      <c r="B61" s="6" t="s">
        <v>16</v>
      </c>
      <c r="C61" s="5">
        <v>825</v>
      </c>
      <c r="D61" s="7" t="s">
        <v>38</v>
      </c>
      <c r="E61" s="7">
        <v>13</v>
      </c>
      <c r="F61" s="7"/>
      <c r="G61" s="7"/>
      <c r="H61" s="19">
        <f>H62+H76</f>
        <v>1293769.05</v>
      </c>
      <c r="I61" s="19">
        <f t="shared" ref="I61:J61" si="18">I62+I76</f>
        <v>1012502.38</v>
      </c>
      <c r="J61" s="19">
        <f t="shared" si="18"/>
        <v>1012502.38</v>
      </c>
    </row>
    <row r="62" spans="1:10" ht="84.75" thickBot="1" x14ac:dyDescent="0.3">
      <c r="A62" s="8">
        <v>48</v>
      </c>
      <c r="B62" s="6" t="s">
        <v>17</v>
      </c>
      <c r="C62" s="5">
        <v>825</v>
      </c>
      <c r="D62" s="7" t="s">
        <v>38</v>
      </c>
      <c r="E62" s="7">
        <v>13</v>
      </c>
      <c r="F62" s="7" t="s">
        <v>64</v>
      </c>
      <c r="G62" s="7"/>
      <c r="H62" s="19">
        <f>H69+H63</f>
        <v>1184918.05</v>
      </c>
      <c r="I62" s="19">
        <f t="shared" ref="I62:J62" si="19">I69+I63</f>
        <v>1012502.38</v>
      </c>
      <c r="J62" s="19">
        <f t="shared" si="19"/>
        <v>1012502.38</v>
      </c>
    </row>
    <row r="63" spans="1:10" ht="84.75" thickBot="1" x14ac:dyDescent="0.3">
      <c r="A63" s="30">
        <v>49</v>
      </c>
      <c r="B63" s="6" t="s">
        <v>28</v>
      </c>
      <c r="C63" s="5">
        <v>825</v>
      </c>
      <c r="D63" s="7" t="s">
        <v>38</v>
      </c>
      <c r="E63" s="7" t="s">
        <v>89</v>
      </c>
      <c r="F63" s="7" t="s">
        <v>85</v>
      </c>
      <c r="G63" s="7"/>
      <c r="H63" s="19">
        <f>H64</f>
        <v>30735.53</v>
      </c>
      <c r="I63" s="19">
        <f t="shared" ref="I63:J63" si="20">I64</f>
        <v>41372.35</v>
      </c>
      <c r="J63" s="19">
        <f t="shared" si="20"/>
        <v>41372.35</v>
      </c>
    </row>
    <row r="64" spans="1:10" ht="192.75" thickBot="1" x14ac:dyDescent="0.3">
      <c r="A64" s="30">
        <v>50</v>
      </c>
      <c r="B64" s="6" t="s">
        <v>92</v>
      </c>
      <c r="C64" s="5">
        <v>825</v>
      </c>
      <c r="D64" s="7" t="s">
        <v>38</v>
      </c>
      <c r="E64" s="7" t="s">
        <v>89</v>
      </c>
      <c r="F64" s="7" t="s">
        <v>93</v>
      </c>
      <c r="G64" s="7"/>
      <c r="H64" s="19">
        <f>H65+H67</f>
        <v>30735.53</v>
      </c>
      <c r="I64" s="19">
        <f t="shared" ref="I64:J64" si="21">I65+I67</f>
        <v>41372.35</v>
      </c>
      <c r="J64" s="19">
        <f t="shared" si="21"/>
        <v>41372.35</v>
      </c>
    </row>
    <row r="65" spans="1:10" ht="132.6" customHeight="1" thickBot="1" x14ac:dyDescent="0.3">
      <c r="A65" s="40">
        <v>51</v>
      </c>
      <c r="B65" s="6" t="s">
        <v>55</v>
      </c>
      <c r="C65" s="5">
        <v>825</v>
      </c>
      <c r="D65" s="7" t="s">
        <v>38</v>
      </c>
      <c r="E65" s="7" t="s">
        <v>89</v>
      </c>
      <c r="F65" s="7" t="s">
        <v>93</v>
      </c>
      <c r="G65" s="7" t="s">
        <v>109</v>
      </c>
      <c r="H65" s="19">
        <f>H66</f>
        <v>30735.53</v>
      </c>
      <c r="I65" s="19">
        <f t="shared" ref="I65:J65" si="22">I66</f>
        <v>0</v>
      </c>
      <c r="J65" s="19">
        <f t="shared" si="22"/>
        <v>0</v>
      </c>
    </row>
    <row r="66" spans="1:10" ht="39" customHeight="1" thickBot="1" x14ac:dyDescent="0.3">
      <c r="A66" s="40">
        <v>52</v>
      </c>
      <c r="B66" s="6" t="s">
        <v>56</v>
      </c>
      <c r="C66" s="5">
        <v>825</v>
      </c>
      <c r="D66" s="7" t="s">
        <v>38</v>
      </c>
      <c r="E66" s="7" t="s">
        <v>89</v>
      </c>
      <c r="F66" s="7" t="s">
        <v>93</v>
      </c>
      <c r="G66" s="7" t="s">
        <v>108</v>
      </c>
      <c r="H66" s="19">
        <v>30735.53</v>
      </c>
      <c r="I66" s="19">
        <v>0</v>
      </c>
      <c r="J66" s="19">
        <v>0</v>
      </c>
    </row>
    <row r="67" spans="1:10" ht="60.75" thickBot="1" x14ac:dyDescent="0.3">
      <c r="A67" s="30">
        <v>53</v>
      </c>
      <c r="B67" s="6" t="s">
        <v>14</v>
      </c>
      <c r="C67" s="5">
        <v>825</v>
      </c>
      <c r="D67" s="7" t="s">
        <v>38</v>
      </c>
      <c r="E67" s="7" t="s">
        <v>89</v>
      </c>
      <c r="F67" s="7" t="s">
        <v>93</v>
      </c>
      <c r="G67" s="7" t="s">
        <v>90</v>
      </c>
      <c r="H67" s="19">
        <f>H68</f>
        <v>0</v>
      </c>
      <c r="I67" s="19">
        <f t="shared" ref="I67:J67" si="23">I68</f>
        <v>41372.35</v>
      </c>
      <c r="J67" s="19">
        <f t="shared" si="23"/>
        <v>41372.35</v>
      </c>
    </row>
    <row r="68" spans="1:10" ht="60.75" thickBot="1" x14ac:dyDescent="0.3">
      <c r="A68" s="30">
        <v>54</v>
      </c>
      <c r="B68" s="6" t="s">
        <v>14</v>
      </c>
      <c r="C68" s="5">
        <v>825</v>
      </c>
      <c r="D68" s="7" t="s">
        <v>38</v>
      </c>
      <c r="E68" s="7" t="s">
        <v>89</v>
      </c>
      <c r="F68" s="7" t="s">
        <v>93</v>
      </c>
      <c r="G68" s="7" t="s">
        <v>74</v>
      </c>
      <c r="H68" s="19">
        <v>0</v>
      </c>
      <c r="I68" s="19">
        <v>41372.35</v>
      </c>
      <c r="J68" s="19">
        <v>41372.35</v>
      </c>
    </row>
    <row r="69" spans="1:10" ht="84.75" thickBot="1" x14ac:dyDescent="0.3">
      <c r="A69" s="8">
        <v>55</v>
      </c>
      <c r="B69" s="6" t="s">
        <v>18</v>
      </c>
      <c r="C69" s="5">
        <v>825</v>
      </c>
      <c r="D69" s="7" t="s">
        <v>38</v>
      </c>
      <c r="E69" s="7">
        <v>13</v>
      </c>
      <c r="F69" s="7" t="s">
        <v>71</v>
      </c>
      <c r="G69" s="7"/>
      <c r="H69" s="19">
        <f>H70+H73</f>
        <v>1154182.52</v>
      </c>
      <c r="I69" s="19">
        <f>I70+I73</f>
        <v>971130.03</v>
      </c>
      <c r="J69" s="19">
        <f>J70+J73</f>
        <v>971130.03</v>
      </c>
    </row>
    <row r="70" spans="1:10" ht="204.75" thickBot="1" x14ac:dyDescent="0.3">
      <c r="A70" s="8">
        <v>56</v>
      </c>
      <c r="B70" s="6" t="s">
        <v>19</v>
      </c>
      <c r="C70" s="5">
        <v>825</v>
      </c>
      <c r="D70" s="7" t="s">
        <v>38</v>
      </c>
      <c r="E70" s="7">
        <v>13</v>
      </c>
      <c r="F70" s="7" t="s">
        <v>70</v>
      </c>
      <c r="G70" s="7"/>
      <c r="H70" s="19">
        <f t="shared" ref="H70:J71" si="24">H71</f>
        <v>1102818.4099999999</v>
      </c>
      <c r="I70" s="19">
        <f t="shared" si="24"/>
        <v>921490.15</v>
      </c>
      <c r="J70" s="19">
        <f t="shared" si="24"/>
        <v>921490.15</v>
      </c>
    </row>
    <row r="71" spans="1:10" ht="48.75" thickBot="1" x14ac:dyDescent="0.3">
      <c r="A71" s="8">
        <v>57</v>
      </c>
      <c r="B71" s="6" t="s">
        <v>84</v>
      </c>
      <c r="C71" s="5">
        <v>825</v>
      </c>
      <c r="D71" s="7" t="s">
        <v>38</v>
      </c>
      <c r="E71" s="7">
        <v>13</v>
      </c>
      <c r="F71" s="7" t="s">
        <v>70</v>
      </c>
      <c r="G71" s="7">
        <v>200</v>
      </c>
      <c r="H71" s="19">
        <f t="shared" si="24"/>
        <v>1102818.4099999999</v>
      </c>
      <c r="I71" s="19">
        <f t="shared" si="24"/>
        <v>921490.15</v>
      </c>
      <c r="J71" s="19">
        <f t="shared" si="24"/>
        <v>921490.15</v>
      </c>
    </row>
    <row r="72" spans="1:10" ht="60.75" thickBot="1" x14ac:dyDescent="0.3">
      <c r="A72" s="8">
        <v>58</v>
      </c>
      <c r="B72" s="6" t="s">
        <v>14</v>
      </c>
      <c r="C72" s="5">
        <v>825</v>
      </c>
      <c r="D72" s="7" t="s">
        <v>38</v>
      </c>
      <c r="E72" s="7">
        <v>13</v>
      </c>
      <c r="F72" s="7" t="s">
        <v>70</v>
      </c>
      <c r="G72" s="7">
        <v>240</v>
      </c>
      <c r="H72" s="19">
        <v>1102818.4099999999</v>
      </c>
      <c r="I72" s="19">
        <v>921490.15</v>
      </c>
      <c r="J72" s="19">
        <v>921490.15</v>
      </c>
    </row>
    <row r="73" spans="1:10" ht="216.75" thickBot="1" x14ac:dyDescent="0.3">
      <c r="A73" s="8">
        <v>59</v>
      </c>
      <c r="B73" s="6" t="s">
        <v>20</v>
      </c>
      <c r="C73" s="5">
        <v>825</v>
      </c>
      <c r="D73" s="7" t="s">
        <v>38</v>
      </c>
      <c r="E73" s="7">
        <v>13</v>
      </c>
      <c r="F73" s="7" t="s">
        <v>72</v>
      </c>
      <c r="G73" s="7"/>
      <c r="H73" s="19">
        <f t="shared" ref="H73:J74" si="25">H74</f>
        <v>51364.11</v>
      </c>
      <c r="I73" s="19">
        <f t="shared" si="25"/>
        <v>49639.88</v>
      </c>
      <c r="J73" s="19">
        <f t="shared" si="25"/>
        <v>49639.88</v>
      </c>
    </row>
    <row r="74" spans="1:10" ht="24.75" thickBot="1" x14ac:dyDescent="0.3">
      <c r="A74" s="8">
        <v>60</v>
      </c>
      <c r="B74" s="6" t="s">
        <v>21</v>
      </c>
      <c r="C74" s="5">
        <v>825</v>
      </c>
      <c r="D74" s="7" t="s">
        <v>38</v>
      </c>
      <c r="E74" s="7">
        <v>13</v>
      </c>
      <c r="F74" s="7" t="s">
        <v>72</v>
      </c>
      <c r="G74" s="7">
        <v>800</v>
      </c>
      <c r="H74" s="19">
        <f t="shared" si="25"/>
        <v>51364.11</v>
      </c>
      <c r="I74" s="19">
        <f t="shared" si="25"/>
        <v>49639.88</v>
      </c>
      <c r="J74" s="19">
        <f t="shared" si="25"/>
        <v>49639.88</v>
      </c>
    </row>
    <row r="75" spans="1:10" ht="24.75" thickBot="1" x14ac:dyDescent="0.3">
      <c r="A75" s="8">
        <v>61</v>
      </c>
      <c r="B75" s="6" t="s">
        <v>22</v>
      </c>
      <c r="C75" s="5">
        <v>825</v>
      </c>
      <c r="D75" s="7" t="s">
        <v>38</v>
      </c>
      <c r="E75" s="7">
        <v>13</v>
      </c>
      <c r="F75" s="7" t="s">
        <v>72</v>
      </c>
      <c r="G75" s="7">
        <v>850</v>
      </c>
      <c r="H75" s="19">
        <v>51364.11</v>
      </c>
      <c r="I75" s="19">
        <v>49639.88</v>
      </c>
      <c r="J75" s="19">
        <v>49639.88</v>
      </c>
    </row>
    <row r="76" spans="1:10" ht="36.75" thickBot="1" x14ac:dyDescent="0.3">
      <c r="A76" s="36">
        <v>62</v>
      </c>
      <c r="B76" s="6" t="s">
        <v>41</v>
      </c>
      <c r="C76" s="5">
        <v>825</v>
      </c>
      <c r="D76" s="7" t="s">
        <v>38</v>
      </c>
      <c r="E76" s="7" t="s">
        <v>89</v>
      </c>
      <c r="F76" s="7" t="s">
        <v>63</v>
      </c>
      <c r="G76" s="7"/>
      <c r="H76" s="19">
        <f>H77</f>
        <v>108851</v>
      </c>
      <c r="I76" s="19">
        <f t="shared" ref="I76:J76" si="26">I77</f>
        <v>0</v>
      </c>
      <c r="J76" s="19">
        <f t="shared" si="26"/>
        <v>0</v>
      </c>
    </row>
    <row r="77" spans="1:10" ht="48.75" thickBot="1" x14ac:dyDescent="0.3">
      <c r="A77" s="36">
        <v>63</v>
      </c>
      <c r="B77" s="6" t="s">
        <v>10</v>
      </c>
      <c r="C77" s="5">
        <v>825</v>
      </c>
      <c r="D77" s="7" t="s">
        <v>38</v>
      </c>
      <c r="E77" s="7" t="s">
        <v>89</v>
      </c>
      <c r="F77" s="7" t="s">
        <v>62</v>
      </c>
      <c r="G77" s="7"/>
      <c r="H77" s="19">
        <f>H78+H81</f>
        <v>108851</v>
      </c>
      <c r="I77" s="19">
        <f t="shared" ref="I77:J77" si="27">I78+I81</f>
        <v>0</v>
      </c>
      <c r="J77" s="19">
        <f t="shared" si="27"/>
        <v>0</v>
      </c>
    </row>
    <row r="78" spans="1:10" ht="120.75" thickBot="1" x14ac:dyDescent="0.3">
      <c r="A78" s="36">
        <v>64</v>
      </c>
      <c r="B78" s="6" t="s">
        <v>111</v>
      </c>
      <c r="C78" s="5">
        <v>825</v>
      </c>
      <c r="D78" s="7" t="s">
        <v>38</v>
      </c>
      <c r="E78" s="7" t="s">
        <v>89</v>
      </c>
      <c r="F78" s="7" t="s">
        <v>112</v>
      </c>
      <c r="G78" s="7"/>
      <c r="H78" s="19">
        <f>H79</f>
        <v>27000</v>
      </c>
      <c r="I78" s="19">
        <f t="shared" ref="I78:J78" si="28">I79</f>
        <v>0</v>
      </c>
      <c r="J78" s="19">
        <f t="shared" si="28"/>
        <v>0</v>
      </c>
    </row>
    <row r="79" spans="1:10" ht="48.75" thickBot="1" x14ac:dyDescent="0.3">
      <c r="A79" s="36">
        <v>65</v>
      </c>
      <c r="B79" s="6" t="s">
        <v>84</v>
      </c>
      <c r="C79" s="5">
        <v>825</v>
      </c>
      <c r="D79" s="7" t="s">
        <v>38</v>
      </c>
      <c r="E79" s="7" t="s">
        <v>89</v>
      </c>
      <c r="F79" s="7" t="s">
        <v>112</v>
      </c>
      <c r="G79" s="7" t="s">
        <v>90</v>
      </c>
      <c r="H79" s="19">
        <f>H80</f>
        <v>27000</v>
      </c>
      <c r="I79" s="19">
        <f t="shared" ref="I79:J79" si="29">I80</f>
        <v>0</v>
      </c>
      <c r="J79" s="19">
        <f t="shared" si="29"/>
        <v>0</v>
      </c>
    </row>
    <row r="80" spans="1:10" ht="60.75" thickBot="1" x14ac:dyDescent="0.3">
      <c r="A80" s="36">
        <v>66</v>
      </c>
      <c r="B80" s="6" t="s">
        <v>14</v>
      </c>
      <c r="C80" s="5">
        <v>825</v>
      </c>
      <c r="D80" s="7" t="s">
        <v>38</v>
      </c>
      <c r="E80" s="7" t="s">
        <v>89</v>
      </c>
      <c r="F80" s="7" t="s">
        <v>112</v>
      </c>
      <c r="G80" s="7" t="s">
        <v>74</v>
      </c>
      <c r="H80" s="19">
        <v>27000</v>
      </c>
      <c r="I80" s="19">
        <v>0</v>
      </c>
      <c r="J80" s="19">
        <v>0</v>
      </c>
    </row>
    <row r="81" spans="1:10" ht="48.75" thickBot="1" x14ac:dyDescent="0.3">
      <c r="A81" s="36">
        <v>67</v>
      </c>
      <c r="B81" s="6" t="s">
        <v>113</v>
      </c>
      <c r="C81" s="5">
        <v>825</v>
      </c>
      <c r="D81" s="7" t="s">
        <v>38</v>
      </c>
      <c r="E81" s="7" t="s">
        <v>89</v>
      </c>
      <c r="F81" s="7" t="s">
        <v>114</v>
      </c>
      <c r="G81" s="7"/>
      <c r="H81" s="19">
        <f>H82</f>
        <v>81851</v>
      </c>
      <c r="I81" s="19">
        <f t="shared" ref="I81:J81" si="30">I82</f>
        <v>0</v>
      </c>
      <c r="J81" s="19">
        <f t="shared" si="30"/>
        <v>0</v>
      </c>
    </row>
    <row r="82" spans="1:10" ht="48.75" thickBot="1" x14ac:dyDescent="0.3">
      <c r="A82" s="36">
        <v>68</v>
      </c>
      <c r="B82" s="6" t="s">
        <v>84</v>
      </c>
      <c r="C82" s="5">
        <v>825</v>
      </c>
      <c r="D82" s="7" t="s">
        <v>38</v>
      </c>
      <c r="E82" s="7" t="s">
        <v>89</v>
      </c>
      <c r="F82" s="7" t="s">
        <v>114</v>
      </c>
      <c r="G82" s="7" t="s">
        <v>90</v>
      </c>
      <c r="H82" s="19">
        <f>H83</f>
        <v>81851</v>
      </c>
      <c r="I82" s="19">
        <f t="shared" ref="I82:J82" si="31">I83</f>
        <v>0</v>
      </c>
      <c r="J82" s="19">
        <f t="shared" si="31"/>
        <v>0</v>
      </c>
    </row>
    <row r="83" spans="1:10" ht="60.75" thickBot="1" x14ac:dyDescent="0.3">
      <c r="A83" s="36">
        <v>69</v>
      </c>
      <c r="B83" s="6" t="s">
        <v>14</v>
      </c>
      <c r="C83" s="5">
        <v>825</v>
      </c>
      <c r="D83" s="7" t="s">
        <v>38</v>
      </c>
      <c r="E83" s="7" t="s">
        <v>89</v>
      </c>
      <c r="F83" s="7" t="s">
        <v>114</v>
      </c>
      <c r="G83" s="7" t="s">
        <v>74</v>
      </c>
      <c r="H83" s="19">
        <v>81851</v>
      </c>
      <c r="I83" s="19">
        <v>0</v>
      </c>
      <c r="J83" s="19">
        <v>0</v>
      </c>
    </row>
    <row r="84" spans="1:10" ht="15.75" thickBot="1" x14ac:dyDescent="0.3">
      <c r="A84" s="8">
        <v>70</v>
      </c>
      <c r="B84" s="6" t="s">
        <v>23</v>
      </c>
      <c r="C84" s="5">
        <v>825</v>
      </c>
      <c r="D84" s="7" t="s">
        <v>40</v>
      </c>
      <c r="E84" s="7" t="s">
        <v>39</v>
      </c>
      <c r="F84" s="7"/>
      <c r="G84" s="7"/>
      <c r="H84" s="19">
        <f t="shared" ref="H84:J86" si="32">H85</f>
        <v>114461</v>
      </c>
      <c r="I84" s="19">
        <f t="shared" si="32"/>
        <v>106800</v>
      </c>
      <c r="J84" s="19">
        <f t="shared" si="32"/>
        <v>111600</v>
      </c>
    </row>
    <row r="85" spans="1:10" ht="24.75" thickBot="1" x14ac:dyDescent="0.3">
      <c r="A85" s="8">
        <v>71</v>
      </c>
      <c r="B85" s="6" t="s">
        <v>24</v>
      </c>
      <c r="C85" s="5">
        <v>825</v>
      </c>
      <c r="D85" s="7" t="s">
        <v>40</v>
      </c>
      <c r="E85" s="7" t="s">
        <v>43</v>
      </c>
      <c r="F85" s="7"/>
      <c r="G85" s="7"/>
      <c r="H85" s="19">
        <f t="shared" si="32"/>
        <v>114461</v>
      </c>
      <c r="I85" s="19">
        <f t="shared" si="32"/>
        <v>106800</v>
      </c>
      <c r="J85" s="19">
        <f t="shared" si="32"/>
        <v>111600</v>
      </c>
    </row>
    <row r="86" spans="1:10" ht="36" customHeight="1" thickBot="1" x14ac:dyDescent="0.3">
      <c r="A86" s="8">
        <v>72</v>
      </c>
      <c r="B86" s="6" t="s">
        <v>41</v>
      </c>
      <c r="C86" s="5">
        <v>825</v>
      </c>
      <c r="D86" s="7" t="s">
        <v>40</v>
      </c>
      <c r="E86" s="7" t="s">
        <v>43</v>
      </c>
      <c r="F86" s="26" t="s">
        <v>63</v>
      </c>
      <c r="G86" s="7"/>
      <c r="H86" s="19">
        <f t="shared" si="32"/>
        <v>114461</v>
      </c>
      <c r="I86" s="19">
        <f t="shared" si="32"/>
        <v>106800</v>
      </c>
      <c r="J86" s="19">
        <f t="shared" si="32"/>
        <v>111600</v>
      </c>
    </row>
    <row r="87" spans="1:10" ht="37.9" customHeight="1" thickBot="1" x14ac:dyDescent="0.3">
      <c r="A87" s="22">
        <v>73</v>
      </c>
      <c r="B87" s="23" t="s">
        <v>10</v>
      </c>
      <c r="C87" s="24">
        <v>825</v>
      </c>
      <c r="D87" s="25" t="s">
        <v>40</v>
      </c>
      <c r="E87" s="26" t="s">
        <v>43</v>
      </c>
      <c r="F87" s="26" t="s">
        <v>62</v>
      </c>
      <c r="G87" s="26"/>
      <c r="H87" s="27">
        <f>H88</f>
        <v>114461</v>
      </c>
      <c r="I87" s="28">
        <f>I88</f>
        <v>106800</v>
      </c>
      <c r="J87" s="28">
        <f>J88</f>
        <v>111600</v>
      </c>
    </row>
    <row r="88" spans="1:10" ht="100.15" customHeight="1" thickBot="1" x14ac:dyDescent="0.3">
      <c r="A88" s="8">
        <v>74</v>
      </c>
      <c r="B88" s="6" t="s">
        <v>25</v>
      </c>
      <c r="C88" s="5">
        <v>825</v>
      </c>
      <c r="D88" s="7" t="s">
        <v>40</v>
      </c>
      <c r="E88" s="7" t="s">
        <v>43</v>
      </c>
      <c r="F88" s="7" t="s">
        <v>73</v>
      </c>
      <c r="G88" s="7"/>
      <c r="H88" s="19">
        <f>H89+H91</f>
        <v>114461</v>
      </c>
      <c r="I88" s="19">
        <f>I89+I91</f>
        <v>106800</v>
      </c>
      <c r="J88" s="19">
        <f>J89+J91</f>
        <v>111600</v>
      </c>
    </row>
    <row r="89" spans="1:10" ht="134.44999999999999" customHeight="1" thickBot="1" x14ac:dyDescent="0.3">
      <c r="A89" s="8">
        <v>75</v>
      </c>
      <c r="B89" s="6" t="s">
        <v>55</v>
      </c>
      <c r="C89" s="5">
        <v>825</v>
      </c>
      <c r="D89" s="7" t="s">
        <v>40</v>
      </c>
      <c r="E89" s="7" t="s">
        <v>43</v>
      </c>
      <c r="F89" s="7" t="s">
        <v>73</v>
      </c>
      <c r="G89" s="7">
        <v>100</v>
      </c>
      <c r="H89" s="19">
        <f>H90</f>
        <v>114461</v>
      </c>
      <c r="I89" s="19">
        <f>I90</f>
        <v>105000</v>
      </c>
      <c r="J89" s="19">
        <f>J90</f>
        <v>109800</v>
      </c>
    </row>
    <row r="90" spans="1:10" ht="37.15" customHeight="1" thickBot="1" x14ac:dyDescent="0.3">
      <c r="A90" s="8">
        <v>76</v>
      </c>
      <c r="B90" s="6" t="s">
        <v>56</v>
      </c>
      <c r="C90" s="5">
        <v>825</v>
      </c>
      <c r="D90" s="7" t="s">
        <v>40</v>
      </c>
      <c r="E90" s="7" t="s">
        <v>43</v>
      </c>
      <c r="F90" s="7" t="s">
        <v>73</v>
      </c>
      <c r="G90" s="7">
        <v>120</v>
      </c>
      <c r="H90" s="19">
        <v>114461</v>
      </c>
      <c r="I90" s="19">
        <v>105000</v>
      </c>
      <c r="J90" s="19">
        <v>109800</v>
      </c>
    </row>
    <row r="91" spans="1:10" ht="48.75" thickBot="1" x14ac:dyDescent="0.3">
      <c r="A91" s="8">
        <v>77</v>
      </c>
      <c r="B91" s="6" t="s">
        <v>84</v>
      </c>
      <c r="C91" s="5">
        <v>825</v>
      </c>
      <c r="D91" s="7" t="s">
        <v>40</v>
      </c>
      <c r="E91" s="7" t="s">
        <v>43</v>
      </c>
      <c r="F91" s="7" t="s">
        <v>73</v>
      </c>
      <c r="G91" s="7">
        <v>200</v>
      </c>
      <c r="H91" s="19">
        <f>H92</f>
        <v>0</v>
      </c>
      <c r="I91" s="19">
        <f>I92</f>
        <v>1800</v>
      </c>
      <c r="J91" s="19">
        <f>J92</f>
        <v>1800</v>
      </c>
    </row>
    <row r="92" spans="1:10" ht="60.75" thickBot="1" x14ac:dyDescent="0.3">
      <c r="A92" s="8">
        <v>78</v>
      </c>
      <c r="B92" s="6" t="s">
        <v>14</v>
      </c>
      <c r="C92" s="5">
        <v>825</v>
      </c>
      <c r="D92" s="7" t="s">
        <v>40</v>
      </c>
      <c r="E92" s="7" t="s">
        <v>43</v>
      </c>
      <c r="F92" s="7" t="s">
        <v>73</v>
      </c>
      <c r="G92" s="7" t="s">
        <v>74</v>
      </c>
      <c r="H92" s="19">
        <v>0</v>
      </c>
      <c r="I92" s="19">
        <v>1800</v>
      </c>
      <c r="J92" s="19">
        <v>1800</v>
      </c>
    </row>
    <row r="93" spans="1:10" ht="48.75" thickBot="1" x14ac:dyDescent="0.3">
      <c r="A93" s="37">
        <v>79</v>
      </c>
      <c r="B93" s="6" t="s">
        <v>116</v>
      </c>
      <c r="C93" s="5">
        <v>825</v>
      </c>
      <c r="D93" s="7" t="s">
        <v>43</v>
      </c>
      <c r="E93" s="7" t="s">
        <v>39</v>
      </c>
      <c r="F93" s="7"/>
      <c r="G93" s="7"/>
      <c r="H93" s="19">
        <f>H94</f>
        <v>37732.800000000003</v>
      </c>
      <c r="I93" s="19">
        <f t="shared" ref="I93:J93" si="33">I94</f>
        <v>0</v>
      </c>
      <c r="J93" s="19">
        <f t="shared" si="33"/>
        <v>0</v>
      </c>
    </row>
    <row r="94" spans="1:10" ht="24.75" thickBot="1" x14ac:dyDescent="0.3">
      <c r="A94" s="37">
        <v>80</v>
      </c>
      <c r="B94" s="6" t="s">
        <v>117</v>
      </c>
      <c r="C94" s="5">
        <v>825</v>
      </c>
      <c r="D94" s="7" t="s">
        <v>43</v>
      </c>
      <c r="E94" s="7" t="s">
        <v>115</v>
      </c>
      <c r="F94" s="7"/>
      <c r="G94" s="7"/>
      <c r="H94" s="19">
        <f>H95</f>
        <v>37732.800000000003</v>
      </c>
      <c r="I94" s="19">
        <f t="shared" ref="I94:J94" si="34">I95</f>
        <v>0</v>
      </c>
      <c r="J94" s="19">
        <f t="shared" si="34"/>
        <v>0</v>
      </c>
    </row>
    <row r="95" spans="1:10" ht="84.75" thickBot="1" x14ac:dyDescent="0.3">
      <c r="A95" s="37">
        <v>81</v>
      </c>
      <c r="B95" s="6" t="s">
        <v>17</v>
      </c>
      <c r="C95" s="5">
        <v>825</v>
      </c>
      <c r="D95" s="7" t="s">
        <v>43</v>
      </c>
      <c r="E95" s="7" t="s">
        <v>115</v>
      </c>
      <c r="F95" s="7" t="s">
        <v>64</v>
      </c>
      <c r="G95" s="7"/>
      <c r="H95" s="19">
        <f>H96</f>
        <v>37732.800000000003</v>
      </c>
      <c r="I95" s="19">
        <f t="shared" ref="I95:J95" si="35">I96</f>
        <v>0</v>
      </c>
      <c r="J95" s="19">
        <f t="shared" si="35"/>
        <v>0</v>
      </c>
    </row>
    <row r="96" spans="1:10" ht="61.15" customHeight="1" thickBot="1" x14ac:dyDescent="0.3">
      <c r="A96" s="37">
        <v>82</v>
      </c>
      <c r="B96" s="6" t="s">
        <v>119</v>
      </c>
      <c r="C96" s="5">
        <v>825</v>
      </c>
      <c r="D96" s="7" t="s">
        <v>43</v>
      </c>
      <c r="E96" s="7" t="s">
        <v>115</v>
      </c>
      <c r="F96" s="7" t="s">
        <v>118</v>
      </c>
      <c r="G96" s="7"/>
      <c r="H96" s="19">
        <f>H97+H100</f>
        <v>37732.800000000003</v>
      </c>
      <c r="I96" s="19">
        <f t="shared" ref="I96:J96" si="36">I97+I100</f>
        <v>0</v>
      </c>
      <c r="J96" s="19">
        <f t="shared" si="36"/>
        <v>0</v>
      </c>
    </row>
    <row r="97" spans="1:10" ht="171.6" customHeight="1" thickBot="1" x14ac:dyDescent="0.3">
      <c r="A97" s="37">
        <v>83</v>
      </c>
      <c r="B97" s="6" t="s">
        <v>120</v>
      </c>
      <c r="C97" s="5">
        <v>825</v>
      </c>
      <c r="D97" s="7" t="s">
        <v>43</v>
      </c>
      <c r="E97" s="7" t="s">
        <v>115</v>
      </c>
      <c r="F97" s="7" t="s">
        <v>121</v>
      </c>
      <c r="G97" s="7"/>
      <c r="H97" s="19">
        <f>H98</f>
        <v>35936</v>
      </c>
      <c r="I97" s="19">
        <f t="shared" ref="I97:J97" si="37">I98</f>
        <v>0</v>
      </c>
      <c r="J97" s="19">
        <f t="shared" si="37"/>
        <v>0</v>
      </c>
    </row>
    <row r="98" spans="1:10" ht="48.75" thickBot="1" x14ac:dyDescent="0.3">
      <c r="A98" s="37">
        <v>84</v>
      </c>
      <c r="B98" s="6" t="s">
        <v>84</v>
      </c>
      <c r="C98" s="5">
        <v>825</v>
      </c>
      <c r="D98" s="7" t="s">
        <v>43</v>
      </c>
      <c r="E98" s="7" t="s">
        <v>115</v>
      </c>
      <c r="F98" s="7" t="s">
        <v>121</v>
      </c>
      <c r="G98" s="7" t="s">
        <v>90</v>
      </c>
      <c r="H98" s="19">
        <f>H99</f>
        <v>35936</v>
      </c>
      <c r="I98" s="19">
        <f t="shared" ref="I98:J98" si="38">I99</f>
        <v>0</v>
      </c>
      <c r="J98" s="19">
        <f t="shared" si="38"/>
        <v>0</v>
      </c>
    </row>
    <row r="99" spans="1:10" ht="60.75" thickBot="1" x14ac:dyDescent="0.3">
      <c r="A99" s="37">
        <v>85</v>
      </c>
      <c r="B99" s="6" t="s">
        <v>14</v>
      </c>
      <c r="C99" s="5">
        <v>825</v>
      </c>
      <c r="D99" s="7" t="s">
        <v>43</v>
      </c>
      <c r="E99" s="7" t="s">
        <v>115</v>
      </c>
      <c r="F99" s="7" t="s">
        <v>121</v>
      </c>
      <c r="G99" s="7" t="s">
        <v>74</v>
      </c>
      <c r="H99" s="19">
        <v>35936</v>
      </c>
      <c r="I99" s="19">
        <v>0</v>
      </c>
      <c r="J99" s="19">
        <v>0</v>
      </c>
    </row>
    <row r="100" spans="1:10" ht="171.6" customHeight="1" thickBot="1" x14ac:dyDescent="0.3">
      <c r="A100" s="37">
        <v>86</v>
      </c>
      <c r="B100" s="6" t="s">
        <v>122</v>
      </c>
      <c r="C100" s="5">
        <v>825</v>
      </c>
      <c r="D100" s="7" t="s">
        <v>43</v>
      </c>
      <c r="E100" s="7" t="s">
        <v>115</v>
      </c>
      <c r="F100" s="7" t="s">
        <v>123</v>
      </c>
      <c r="G100" s="7"/>
      <c r="H100" s="19">
        <f>H101</f>
        <v>1796.8</v>
      </c>
      <c r="I100" s="19">
        <f t="shared" ref="I100:J100" si="39">I101</f>
        <v>0</v>
      </c>
      <c r="J100" s="19">
        <f t="shared" si="39"/>
        <v>0</v>
      </c>
    </row>
    <row r="101" spans="1:10" ht="48.75" thickBot="1" x14ac:dyDescent="0.3">
      <c r="A101" s="37">
        <v>87</v>
      </c>
      <c r="B101" s="6" t="s">
        <v>84</v>
      </c>
      <c r="C101" s="5">
        <v>825</v>
      </c>
      <c r="D101" s="7" t="s">
        <v>43</v>
      </c>
      <c r="E101" s="7" t="s">
        <v>115</v>
      </c>
      <c r="F101" s="7" t="s">
        <v>123</v>
      </c>
      <c r="G101" s="7" t="s">
        <v>90</v>
      </c>
      <c r="H101" s="19">
        <f>H102</f>
        <v>1796.8</v>
      </c>
      <c r="I101" s="19">
        <f t="shared" ref="I101:J101" si="40">I102</f>
        <v>0</v>
      </c>
      <c r="J101" s="19">
        <f t="shared" si="40"/>
        <v>0</v>
      </c>
    </row>
    <row r="102" spans="1:10" ht="60.75" thickBot="1" x14ac:dyDescent="0.3">
      <c r="A102" s="37">
        <v>88</v>
      </c>
      <c r="B102" s="6" t="s">
        <v>14</v>
      </c>
      <c r="C102" s="5">
        <v>825</v>
      </c>
      <c r="D102" s="7" t="s">
        <v>43</v>
      </c>
      <c r="E102" s="7" t="s">
        <v>115</v>
      </c>
      <c r="F102" s="7" t="s">
        <v>123</v>
      </c>
      <c r="G102" s="7" t="s">
        <v>74</v>
      </c>
      <c r="H102" s="19">
        <v>1796.8</v>
      </c>
      <c r="I102" s="19">
        <v>0</v>
      </c>
      <c r="J102" s="19">
        <v>0</v>
      </c>
    </row>
    <row r="103" spans="1:10" ht="15.75" thickBot="1" x14ac:dyDescent="0.3">
      <c r="A103" s="8">
        <v>89</v>
      </c>
      <c r="B103" s="6" t="s">
        <v>46</v>
      </c>
      <c r="C103" s="5">
        <v>825</v>
      </c>
      <c r="D103" s="7" t="s">
        <v>42</v>
      </c>
      <c r="E103" s="7" t="s">
        <v>39</v>
      </c>
      <c r="F103" s="7"/>
      <c r="G103" s="7"/>
      <c r="H103" s="19">
        <f t="shared" ref="H103:J105" si="41">H104</f>
        <v>1083640.8599999999</v>
      </c>
      <c r="I103" s="19">
        <f t="shared" si="41"/>
        <v>164500</v>
      </c>
      <c r="J103" s="19">
        <f t="shared" si="41"/>
        <v>168600</v>
      </c>
    </row>
    <row r="104" spans="1:10" ht="24.75" thickBot="1" x14ac:dyDescent="0.3">
      <c r="A104" s="8">
        <v>90</v>
      </c>
      <c r="B104" s="6" t="s">
        <v>54</v>
      </c>
      <c r="C104" s="5">
        <v>825</v>
      </c>
      <c r="D104" s="7" t="s">
        <v>42</v>
      </c>
      <c r="E104" s="7" t="s">
        <v>47</v>
      </c>
      <c r="F104" s="7"/>
      <c r="G104" s="7"/>
      <c r="H104" s="19">
        <f t="shared" si="41"/>
        <v>1083640.8599999999</v>
      </c>
      <c r="I104" s="19">
        <f t="shared" si="41"/>
        <v>164500</v>
      </c>
      <c r="J104" s="19">
        <f t="shared" si="41"/>
        <v>168600</v>
      </c>
    </row>
    <row r="105" spans="1:10" ht="84.75" thickBot="1" x14ac:dyDescent="0.3">
      <c r="A105" s="8">
        <v>91</v>
      </c>
      <c r="B105" s="6" t="s">
        <v>17</v>
      </c>
      <c r="C105" s="5">
        <v>825</v>
      </c>
      <c r="D105" s="7" t="s">
        <v>42</v>
      </c>
      <c r="E105" s="7" t="s">
        <v>47</v>
      </c>
      <c r="F105" s="7" t="s">
        <v>64</v>
      </c>
      <c r="G105" s="7"/>
      <c r="H105" s="19">
        <f t="shared" si="41"/>
        <v>1083640.8599999999</v>
      </c>
      <c r="I105" s="19">
        <f t="shared" si="41"/>
        <v>164500</v>
      </c>
      <c r="J105" s="19">
        <f t="shared" si="41"/>
        <v>168600</v>
      </c>
    </row>
    <row r="106" spans="1:10" ht="60.75" thickBot="1" x14ac:dyDescent="0.3">
      <c r="A106" s="8">
        <v>92</v>
      </c>
      <c r="B106" s="6" t="s">
        <v>48</v>
      </c>
      <c r="C106" s="5">
        <v>825</v>
      </c>
      <c r="D106" s="7" t="s">
        <v>42</v>
      </c>
      <c r="E106" s="7" t="s">
        <v>47</v>
      </c>
      <c r="F106" s="7" t="s">
        <v>75</v>
      </c>
      <c r="G106" s="7"/>
      <c r="H106" s="19">
        <f>H107+H110+H113+H116+H119</f>
        <v>1083640.8599999999</v>
      </c>
      <c r="I106" s="19">
        <f>I107</f>
        <v>164500</v>
      </c>
      <c r="J106" s="19">
        <f>J107</f>
        <v>168600</v>
      </c>
    </row>
    <row r="107" spans="1:10" ht="180.75" thickBot="1" x14ac:dyDescent="0.3">
      <c r="A107" s="8">
        <v>93</v>
      </c>
      <c r="B107" s="6" t="s">
        <v>49</v>
      </c>
      <c r="C107" s="5">
        <v>825</v>
      </c>
      <c r="D107" s="7" t="s">
        <v>42</v>
      </c>
      <c r="E107" s="7" t="s">
        <v>47</v>
      </c>
      <c r="F107" s="7" t="s">
        <v>76</v>
      </c>
      <c r="G107" s="7"/>
      <c r="H107" s="19">
        <f t="shared" ref="H107:J108" si="42">H108</f>
        <v>138138.57999999999</v>
      </c>
      <c r="I107" s="19">
        <f t="shared" si="42"/>
        <v>164500</v>
      </c>
      <c r="J107" s="19">
        <f t="shared" si="42"/>
        <v>168600</v>
      </c>
    </row>
    <row r="108" spans="1:10" ht="48.75" thickBot="1" x14ac:dyDescent="0.3">
      <c r="A108" s="8">
        <v>94</v>
      </c>
      <c r="B108" s="6" t="s">
        <v>84</v>
      </c>
      <c r="C108" s="5">
        <v>825</v>
      </c>
      <c r="D108" s="7" t="s">
        <v>42</v>
      </c>
      <c r="E108" s="7" t="s">
        <v>47</v>
      </c>
      <c r="F108" s="7" t="s">
        <v>76</v>
      </c>
      <c r="G108" s="7">
        <v>200</v>
      </c>
      <c r="H108" s="19">
        <f t="shared" si="42"/>
        <v>138138.57999999999</v>
      </c>
      <c r="I108" s="19">
        <f t="shared" si="42"/>
        <v>164500</v>
      </c>
      <c r="J108" s="19">
        <f t="shared" si="42"/>
        <v>168600</v>
      </c>
    </row>
    <row r="109" spans="1:10" ht="60.75" thickBot="1" x14ac:dyDescent="0.3">
      <c r="A109" s="8">
        <v>95</v>
      </c>
      <c r="B109" s="6" t="s">
        <v>14</v>
      </c>
      <c r="C109" s="5">
        <v>825</v>
      </c>
      <c r="D109" s="7" t="s">
        <v>42</v>
      </c>
      <c r="E109" s="7" t="s">
        <v>47</v>
      </c>
      <c r="F109" s="7" t="s">
        <v>76</v>
      </c>
      <c r="G109" s="7" t="s">
        <v>74</v>
      </c>
      <c r="H109" s="19">
        <v>138138.57999999999</v>
      </c>
      <c r="I109" s="19">
        <v>164500</v>
      </c>
      <c r="J109" s="19">
        <v>168600</v>
      </c>
    </row>
    <row r="110" spans="1:10" ht="228.75" thickBot="1" x14ac:dyDescent="0.3">
      <c r="A110" s="38">
        <v>96</v>
      </c>
      <c r="B110" s="6" t="s">
        <v>125</v>
      </c>
      <c r="C110" s="5">
        <v>825</v>
      </c>
      <c r="D110" s="7" t="s">
        <v>42</v>
      </c>
      <c r="E110" s="7" t="s">
        <v>47</v>
      </c>
      <c r="F110" s="7" t="s">
        <v>124</v>
      </c>
      <c r="G110" s="7"/>
      <c r="H110" s="19">
        <f>H111</f>
        <v>219000</v>
      </c>
      <c r="I110" s="19">
        <f t="shared" ref="I110:J110" si="43">I111</f>
        <v>0</v>
      </c>
      <c r="J110" s="19">
        <f t="shared" si="43"/>
        <v>0</v>
      </c>
    </row>
    <row r="111" spans="1:10" ht="48.75" thickBot="1" x14ac:dyDescent="0.3">
      <c r="A111" s="38">
        <v>97</v>
      </c>
      <c r="B111" s="6" t="s">
        <v>84</v>
      </c>
      <c r="C111" s="5">
        <v>825</v>
      </c>
      <c r="D111" s="7" t="s">
        <v>42</v>
      </c>
      <c r="E111" s="7" t="s">
        <v>47</v>
      </c>
      <c r="F111" s="7" t="s">
        <v>124</v>
      </c>
      <c r="G111" s="7" t="s">
        <v>90</v>
      </c>
      <c r="H111" s="19">
        <f>H112</f>
        <v>219000</v>
      </c>
      <c r="I111" s="19">
        <f t="shared" ref="I111:J111" si="44">I112</f>
        <v>0</v>
      </c>
      <c r="J111" s="19">
        <f t="shared" si="44"/>
        <v>0</v>
      </c>
    </row>
    <row r="112" spans="1:10" ht="60.75" thickBot="1" x14ac:dyDescent="0.3">
      <c r="A112" s="38">
        <v>98</v>
      </c>
      <c r="B112" s="6" t="s">
        <v>14</v>
      </c>
      <c r="C112" s="5">
        <v>825</v>
      </c>
      <c r="D112" s="7" t="s">
        <v>42</v>
      </c>
      <c r="E112" s="7" t="s">
        <v>47</v>
      </c>
      <c r="F112" s="7" t="s">
        <v>124</v>
      </c>
      <c r="G112" s="7" t="s">
        <v>74</v>
      </c>
      <c r="H112" s="19">
        <v>219000</v>
      </c>
      <c r="I112" s="19">
        <v>0</v>
      </c>
      <c r="J112" s="19">
        <v>0</v>
      </c>
    </row>
    <row r="113" spans="1:10" ht="228.75" thickBot="1" x14ac:dyDescent="0.3">
      <c r="A113" s="38">
        <v>99</v>
      </c>
      <c r="B113" s="6" t="s">
        <v>125</v>
      </c>
      <c r="C113" s="5">
        <v>825</v>
      </c>
      <c r="D113" s="7" t="s">
        <v>42</v>
      </c>
      <c r="E113" s="7" t="s">
        <v>47</v>
      </c>
      <c r="F113" s="7" t="s">
        <v>126</v>
      </c>
      <c r="G113" s="7"/>
      <c r="H113" s="19">
        <f>H114</f>
        <v>717140.86</v>
      </c>
      <c r="I113" s="19">
        <f t="shared" ref="I113:J113" si="45">I114</f>
        <v>0</v>
      </c>
      <c r="J113" s="19">
        <f t="shared" si="45"/>
        <v>0</v>
      </c>
    </row>
    <row r="114" spans="1:10" ht="48.75" thickBot="1" x14ac:dyDescent="0.3">
      <c r="A114" s="38">
        <v>100</v>
      </c>
      <c r="B114" s="6" t="s">
        <v>84</v>
      </c>
      <c r="C114" s="5">
        <v>825</v>
      </c>
      <c r="D114" s="7" t="s">
        <v>42</v>
      </c>
      <c r="E114" s="7" t="s">
        <v>47</v>
      </c>
      <c r="F114" s="7" t="s">
        <v>126</v>
      </c>
      <c r="G114" s="7" t="s">
        <v>90</v>
      </c>
      <c r="H114" s="19">
        <f>H115</f>
        <v>717140.86</v>
      </c>
      <c r="I114" s="19">
        <f t="shared" ref="I114:J114" si="46">I115</f>
        <v>0</v>
      </c>
      <c r="J114" s="19">
        <f t="shared" si="46"/>
        <v>0</v>
      </c>
    </row>
    <row r="115" spans="1:10" ht="60.75" thickBot="1" x14ac:dyDescent="0.3">
      <c r="A115" s="38">
        <v>101</v>
      </c>
      <c r="B115" s="6" t="s">
        <v>14</v>
      </c>
      <c r="C115" s="5">
        <v>825</v>
      </c>
      <c r="D115" s="7" t="s">
        <v>42</v>
      </c>
      <c r="E115" s="7" t="s">
        <v>47</v>
      </c>
      <c r="F115" s="7" t="s">
        <v>126</v>
      </c>
      <c r="G115" s="7" t="s">
        <v>74</v>
      </c>
      <c r="H115" s="19">
        <v>717140.86</v>
      </c>
      <c r="I115" s="19">
        <v>0</v>
      </c>
      <c r="J115" s="19">
        <v>0</v>
      </c>
    </row>
    <row r="116" spans="1:10" ht="240.75" thickBot="1" x14ac:dyDescent="0.3">
      <c r="A116" s="38">
        <v>102</v>
      </c>
      <c r="B116" s="6" t="s">
        <v>128</v>
      </c>
      <c r="C116" s="5">
        <v>825</v>
      </c>
      <c r="D116" s="7" t="s">
        <v>42</v>
      </c>
      <c r="E116" s="7" t="s">
        <v>47</v>
      </c>
      <c r="F116" s="7" t="s">
        <v>127</v>
      </c>
      <c r="G116" s="7"/>
      <c r="H116" s="19">
        <f>H117</f>
        <v>2190</v>
      </c>
      <c r="I116" s="19">
        <f t="shared" ref="I116:J116" si="47">I117</f>
        <v>0</v>
      </c>
      <c r="J116" s="19">
        <f t="shared" si="47"/>
        <v>0</v>
      </c>
    </row>
    <row r="117" spans="1:10" ht="48.75" thickBot="1" x14ac:dyDescent="0.3">
      <c r="A117" s="38">
        <v>103</v>
      </c>
      <c r="B117" s="6" t="s">
        <v>84</v>
      </c>
      <c r="C117" s="5">
        <v>825</v>
      </c>
      <c r="D117" s="7" t="s">
        <v>42</v>
      </c>
      <c r="E117" s="7" t="s">
        <v>47</v>
      </c>
      <c r="F117" s="7" t="s">
        <v>127</v>
      </c>
      <c r="G117" s="7"/>
      <c r="H117" s="19">
        <f>H118</f>
        <v>2190</v>
      </c>
      <c r="I117" s="19">
        <f t="shared" ref="I117:J117" si="48">I118</f>
        <v>0</v>
      </c>
      <c r="J117" s="19">
        <f t="shared" si="48"/>
        <v>0</v>
      </c>
    </row>
    <row r="118" spans="1:10" ht="60.75" thickBot="1" x14ac:dyDescent="0.3">
      <c r="A118" s="38">
        <v>104</v>
      </c>
      <c r="B118" s="6" t="s">
        <v>14</v>
      </c>
      <c r="C118" s="5">
        <v>825</v>
      </c>
      <c r="D118" s="7" t="s">
        <v>42</v>
      </c>
      <c r="E118" s="7" t="s">
        <v>47</v>
      </c>
      <c r="F118" s="7" t="s">
        <v>127</v>
      </c>
      <c r="G118" s="7"/>
      <c r="H118" s="19">
        <v>2190</v>
      </c>
      <c r="I118" s="19">
        <v>0</v>
      </c>
      <c r="J118" s="19">
        <v>0</v>
      </c>
    </row>
    <row r="119" spans="1:10" ht="240.75" thickBot="1" x14ac:dyDescent="0.3">
      <c r="A119" s="38">
        <v>105</v>
      </c>
      <c r="B119" s="6" t="s">
        <v>128</v>
      </c>
      <c r="C119" s="5">
        <v>825</v>
      </c>
      <c r="D119" s="7" t="s">
        <v>42</v>
      </c>
      <c r="E119" s="7" t="s">
        <v>47</v>
      </c>
      <c r="F119" s="7" t="s">
        <v>129</v>
      </c>
      <c r="G119" s="7"/>
      <c r="H119" s="19">
        <f>H120</f>
        <v>7171.42</v>
      </c>
      <c r="I119" s="19">
        <f t="shared" ref="I119:J119" si="49">I120</f>
        <v>0</v>
      </c>
      <c r="J119" s="19">
        <f t="shared" si="49"/>
        <v>0</v>
      </c>
    </row>
    <row r="120" spans="1:10" ht="48.75" thickBot="1" x14ac:dyDescent="0.3">
      <c r="A120" s="38">
        <v>106</v>
      </c>
      <c r="B120" s="6" t="s">
        <v>84</v>
      </c>
      <c r="C120" s="5">
        <v>825</v>
      </c>
      <c r="D120" s="7" t="s">
        <v>42</v>
      </c>
      <c r="E120" s="7" t="s">
        <v>47</v>
      </c>
      <c r="F120" s="7" t="s">
        <v>129</v>
      </c>
      <c r="G120" s="7"/>
      <c r="H120" s="19">
        <f>H121</f>
        <v>7171.42</v>
      </c>
      <c r="I120" s="19">
        <f t="shared" ref="I120:J120" si="50">I121</f>
        <v>0</v>
      </c>
      <c r="J120" s="19">
        <f t="shared" si="50"/>
        <v>0</v>
      </c>
    </row>
    <row r="121" spans="1:10" ht="60.75" thickBot="1" x14ac:dyDescent="0.3">
      <c r="A121" s="38">
        <v>107</v>
      </c>
      <c r="B121" s="6" t="s">
        <v>14</v>
      </c>
      <c r="C121" s="5">
        <v>825</v>
      </c>
      <c r="D121" s="7" t="s">
        <v>42</v>
      </c>
      <c r="E121" s="7" t="s">
        <v>47</v>
      </c>
      <c r="F121" s="7" t="s">
        <v>129</v>
      </c>
      <c r="G121" s="7"/>
      <c r="H121" s="19">
        <v>7171.42</v>
      </c>
      <c r="I121" s="19">
        <v>0</v>
      </c>
      <c r="J121" s="19">
        <v>0</v>
      </c>
    </row>
    <row r="122" spans="1:10" ht="24.75" thickBot="1" x14ac:dyDescent="0.3">
      <c r="A122" s="8">
        <v>108</v>
      </c>
      <c r="B122" s="6" t="s">
        <v>26</v>
      </c>
      <c r="C122" s="5">
        <v>825</v>
      </c>
      <c r="D122" s="7" t="s">
        <v>44</v>
      </c>
      <c r="E122" s="7" t="s">
        <v>39</v>
      </c>
      <c r="F122" s="7"/>
      <c r="G122" s="7"/>
      <c r="H122" s="19">
        <f>H135+H123+H129</f>
        <v>9418598.2300000004</v>
      </c>
      <c r="I122" s="19">
        <f t="shared" ref="I122:J122" si="51">I135+I123+I129</f>
        <v>814768.25</v>
      </c>
      <c r="J122" s="19">
        <f t="shared" si="51"/>
        <v>814768.25</v>
      </c>
    </row>
    <row r="123" spans="1:10" ht="15.75" thickBot="1" x14ac:dyDescent="0.3">
      <c r="A123" s="31">
        <v>109</v>
      </c>
      <c r="B123" s="6" t="s">
        <v>94</v>
      </c>
      <c r="C123" s="5">
        <v>825</v>
      </c>
      <c r="D123" s="7" t="s">
        <v>44</v>
      </c>
      <c r="E123" s="7" t="s">
        <v>38</v>
      </c>
      <c r="F123" s="7"/>
      <c r="G123" s="7"/>
      <c r="H123" s="19">
        <f>H124</f>
        <v>6490944</v>
      </c>
      <c r="I123" s="19">
        <f t="shared" ref="I123:J123" si="52">I124</f>
        <v>0</v>
      </c>
      <c r="J123" s="19">
        <f t="shared" si="52"/>
        <v>0</v>
      </c>
    </row>
    <row r="124" spans="1:10" ht="39.6" customHeight="1" thickBot="1" x14ac:dyDescent="0.3">
      <c r="A124" s="31">
        <v>110</v>
      </c>
      <c r="B124" s="6" t="s">
        <v>41</v>
      </c>
      <c r="C124" s="5">
        <v>825</v>
      </c>
      <c r="D124" s="7" t="s">
        <v>44</v>
      </c>
      <c r="E124" s="7" t="s">
        <v>38</v>
      </c>
      <c r="F124" s="26" t="s">
        <v>63</v>
      </c>
      <c r="G124" s="7"/>
      <c r="H124" s="19">
        <f>H125</f>
        <v>6490944</v>
      </c>
      <c r="I124" s="19">
        <f t="shared" ref="I124:J124" si="53">I125</f>
        <v>0</v>
      </c>
      <c r="J124" s="19">
        <f t="shared" si="53"/>
        <v>0</v>
      </c>
    </row>
    <row r="125" spans="1:10" ht="36.6" customHeight="1" thickBot="1" x14ac:dyDescent="0.3">
      <c r="A125" s="31">
        <v>111</v>
      </c>
      <c r="B125" s="6" t="s">
        <v>10</v>
      </c>
      <c r="C125" s="5">
        <v>825</v>
      </c>
      <c r="D125" s="7" t="s">
        <v>44</v>
      </c>
      <c r="E125" s="7" t="s">
        <v>38</v>
      </c>
      <c r="F125" s="26" t="s">
        <v>62</v>
      </c>
      <c r="G125" s="7"/>
      <c r="H125" s="19">
        <f>H126</f>
        <v>6490944</v>
      </c>
      <c r="I125" s="19">
        <f t="shared" ref="I125:J125" si="54">I126</f>
        <v>0</v>
      </c>
      <c r="J125" s="19">
        <f t="shared" si="54"/>
        <v>0</v>
      </c>
    </row>
    <row r="126" spans="1:10" ht="58.9" customHeight="1" thickBot="1" x14ac:dyDescent="0.3">
      <c r="A126" s="31">
        <v>112</v>
      </c>
      <c r="B126" s="6" t="s">
        <v>95</v>
      </c>
      <c r="C126" s="5">
        <v>825</v>
      </c>
      <c r="D126" s="7" t="s">
        <v>44</v>
      </c>
      <c r="E126" s="7" t="s">
        <v>38</v>
      </c>
      <c r="F126" s="7" t="s">
        <v>96</v>
      </c>
      <c r="G126" s="7"/>
      <c r="H126" s="19">
        <f>H127</f>
        <v>6490944</v>
      </c>
      <c r="I126" s="19">
        <f t="shared" ref="I126:J126" si="55">I127</f>
        <v>0</v>
      </c>
      <c r="J126" s="19">
        <f t="shared" si="55"/>
        <v>0</v>
      </c>
    </row>
    <row r="127" spans="1:10" ht="52.15" customHeight="1" thickBot="1" x14ac:dyDescent="0.3">
      <c r="A127" s="31">
        <v>113</v>
      </c>
      <c r="B127" s="6" t="s">
        <v>84</v>
      </c>
      <c r="C127" s="5">
        <v>825</v>
      </c>
      <c r="D127" s="7" t="s">
        <v>44</v>
      </c>
      <c r="E127" s="7" t="s">
        <v>38</v>
      </c>
      <c r="F127" s="7" t="s">
        <v>96</v>
      </c>
      <c r="G127" s="7" t="s">
        <v>90</v>
      </c>
      <c r="H127" s="19">
        <f>H128</f>
        <v>6490944</v>
      </c>
      <c r="I127" s="19">
        <f t="shared" ref="I127:J127" si="56">I128</f>
        <v>0</v>
      </c>
      <c r="J127" s="19">
        <f t="shared" si="56"/>
        <v>0</v>
      </c>
    </row>
    <row r="128" spans="1:10" ht="61.15" customHeight="1" thickBot="1" x14ac:dyDescent="0.3">
      <c r="A128" s="31">
        <v>114</v>
      </c>
      <c r="B128" s="6" t="s">
        <v>14</v>
      </c>
      <c r="C128" s="5">
        <v>825</v>
      </c>
      <c r="D128" s="7" t="s">
        <v>44</v>
      </c>
      <c r="E128" s="7" t="s">
        <v>38</v>
      </c>
      <c r="F128" s="7" t="s">
        <v>96</v>
      </c>
      <c r="G128" s="7" t="s">
        <v>74</v>
      </c>
      <c r="H128" s="19">
        <v>6490944</v>
      </c>
      <c r="I128" s="35">
        <v>0</v>
      </c>
      <c r="J128" s="35">
        <v>0</v>
      </c>
    </row>
    <row r="129" spans="1:10" ht="17.45" customHeight="1" thickBot="1" x14ac:dyDescent="0.3">
      <c r="A129" s="54">
        <v>115</v>
      </c>
      <c r="B129" s="6" t="s">
        <v>150</v>
      </c>
      <c r="C129" s="5">
        <v>825</v>
      </c>
      <c r="D129" s="7" t="s">
        <v>44</v>
      </c>
      <c r="E129" s="7" t="s">
        <v>40</v>
      </c>
      <c r="F129" s="7"/>
      <c r="G129" s="7"/>
      <c r="H129" s="19">
        <f>H130</f>
        <v>324359.71999999997</v>
      </c>
      <c r="I129" s="19">
        <f t="shared" ref="I129:J129" si="57">I130</f>
        <v>0</v>
      </c>
      <c r="J129" s="19">
        <f t="shared" si="57"/>
        <v>0</v>
      </c>
    </row>
    <row r="130" spans="1:10" ht="36.6" customHeight="1" thickBot="1" x14ac:dyDescent="0.3">
      <c r="A130" s="54">
        <v>116</v>
      </c>
      <c r="B130" s="6" t="s">
        <v>41</v>
      </c>
      <c r="C130" s="5">
        <v>825</v>
      </c>
      <c r="D130" s="7" t="s">
        <v>44</v>
      </c>
      <c r="E130" s="7" t="s">
        <v>40</v>
      </c>
      <c r="F130" s="7" t="s">
        <v>63</v>
      </c>
      <c r="G130" s="7"/>
      <c r="H130" s="19">
        <f>H131</f>
        <v>324359.71999999997</v>
      </c>
      <c r="I130" s="19">
        <f t="shared" ref="I130:J130" si="58">I131</f>
        <v>0</v>
      </c>
      <c r="J130" s="19">
        <f t="shared" si="58"/>
        <v>0</v>
      </c>
    </row>
    <row r="131" spans="1:10" ht="36" customHeight="1" thickBot="1" x14ac:dyDescent="0.3">
      <c r="A131" s="54">
        <v>117</v>
      </c>
      <c r="B131" s="6" t="s">
        <v>10</v>
      </c>
      <c r="C131" s="5">
        <v>825</v>
      </c>
      <c r="D131" s="7" t="s">
        <v>44</v>
      </c>
      <c r="E131" s="7" t="s">
        <v>40</v>
      </c>
      <c r="F131" s="7" t="s">
        <v>62</v>
      </c>
      <c r="G131" s="7"/>
      <c r="H131" s="19">
        <f>H132</f>
        <v>324359.71999999997</v>
      </c>
      <c r="I131" s="19">
        <f t="shared" ref="I131:J131" si="59">I132</f>
        <v>0</v>
      </c>
      <c r="J131" s="19">
        <f t="shared" si="59"/>
        <v>0</v>
      </c>
    </row>
    <row r="132" spans="1:10" ht="49.15" customHeight="1" thickBot="1" x14ac:dyDescent="0.3">
      <c r="A132" s="54">
        <v>118</v>
      </c>
      <c r="B132" s="6" t="s">
        <v>113</v>
      </c>
      <c r="C132" s="5">
        <v>825</v>
      </c>
      <c r="D132" s="7" t="s">
        <v>44</v>
      </c>
      <c r="E132" s="7" t="s">
        <v>40</v>
      </c>
      <c r="F132" s="7" t="s">
        <v>114</v>
      </c>
      <c r="G132" s="7"/>
      <c r="H132" s="19">
        <f>H133</f>
        <v>324359.71999999997</v>
      </c>
      <c r="I132" s="19">
        <f t="shared" ref="I132:J132" si="60">I133</f>
        <v>0</v>
      </c>
      <c r="J132" s="19">
        <f t="shared" si="60"/>
        <v>0</v>
      </c>
    </row>
    <row r="133" spans="1:10" ht="49.9" customHeight="1" thickBot="1" x14ac:dyDescent="0.3">
      <c r="A133" s="54">
        <v>119</v>
      </c>
      <c r="B133" s="6" t="s">
        <v>84</v>
      </c>
      <c r="C133" s="5">
        <v>825</v>
      </c>
      <c r="D133" s="7" t="s">
        <v>44</v>
      </c>
      <c r="E133" s="7" t="s">
        <v>40</v>
      </c>
      <c r="F133" s="7" t="s">
        <v>114</v>
      </c>
      <c r="G133" s="7" t="s">
        <v>90</v>
      </c>
      <c r="H133" s="19">
        <f>H134</f>
        <v>324359.71999999997</v>
      </c>
      <c r="I133" s="19">
        <f t="shared" ref="I133:J133" si="61">I134</f>
        <v>0</v>
      </c>
      <c r="J133" s="19">
        <f t="shared" si="61"/>
        <v>0</v>
      </c>
    </row>
    <row r="134" spans="1:10" ht="61.15" customHeight="1" thickBot="1" x14ac:dyDescent="0.3">
      <c r="A134" s="54">
        <v>120</v>
      </c>
      <c r="B134" s="6" t="s">
        <v>14</v>
      </c>
      <c r="C134" s="5">
        <v>825</v>
      </c>
      <c r="D134" s="7" t="s">
        <v>44</v>
      </c>
      <c r="E134" s="7" t="s">
        <v>40</v>
      </c>
      <c r="F134" s="7" t="s">
        <v>114</v>
      </c>
      <c r="G134" s="7" t="s">
        <v>74</v>
      </c>
      <c r="H134" s="19">
        <v>324359.71999999997</v>
      </c>
      <c r="I134" s="35">
        <v>0</v>
      </c>
      <c r="J134" s="35">
        <v>0</v>
      </c>
    </row>
    <row r="135" spans="1:10" ht="15.75" thickBot="1" x14ac:dyDescent="0.3">
      <c r="A135" s="8">
        <v>121</v>
      </c>
      <c r="B135" s="6" t="s">
        <v>27</v>
      </c>
      <c r="C135" s="5">
        <v>825</v>
      </c>
      <c r="D135" s="7" t="s">
        <v>44</v>
      </c>
      <c r="E135" s="7" t="s">
        <v>43</v>
      </c>
      <c r="F135" s="7"/>
      <c r="G135" s="7"/>
      <c r="H135" s="19">
        <f>H136</f>
        <v>2603294.5100000002</v>
      </c>
      <c r="I135" s="19">
        <f t="shared" ref="I135:J135" si="62">I136</f>
        <v>814768.25</v>
      </c>
      <c r="J135" s="19">
        <f t="shared" si="62"/>
        <v>814768.25</v>
      </c>
    </row>
    <row r="136" spans="1:10" ht="84.75" thickBot="1" x14ac:dyDescent="0.3">
      <c r="A136" s="8">
        <v>122</v>
      </c>
      <c r="B136" s="6" t="s">
        <v>17</v>
      </c>
      <c r="C136" s="5">
        <v>825</v>
      </c>
      <c r="D136" s="7" t="s">
        <v>44</v>
      </c>
      <c r="E136" s="7" t="s">
        <v>43</v>
      </c>
      <c r="F136" s="7" t="s">
        <v>64</v>
      </c>
      <c r="G136" s="7"/>
      <c r="H136" s="19">
        <f t="shared" ref="H136:J139" si="63">H137</f>
        <v>2603294.5100000002</v>
      </c>
      <c r="I136" s="19">
        <f t="shared" si="63"/>
        <v>814768.25</v>
      </c>
      <c r="J136" s="19">
        <f t="shared" si="63"/>
        <v>814768.25</v>
      </c>
    </row>
    <row r="137" spans="1:10" ht="84.75" thickBot="1" x14ac:dyDescent="0.3">
      <c r="A137" s="8">
        <v>123</v>
      </c>
      <c r="B137" s="6" t="s">
        <v>28</v>
      </c>
      <c r="C137" s="5">
        <v>825</v>
      </c>
      <c r="D137" s="7" t="s">
        <v>44</v>
      </c>
      <c r="E137" s="7" t="s">
        <v>43</v>
      </c>
      <c r="F137" s="7" t="s">
        <v>85</v>
      </c>
      <c r="G137" s="7"/>
      <c r="H137" s="19">
        <f>H138+H141+H144+H147+H150+H153+H156</f>
        <v>2603294.5100000002</v>
      </c>
      <c r="I137" s="19">
        <f>I138</f>
        <v>814768.25</v>
      </c>
      <c r="J137" s="19">
        <f>J138</f>
        <v>814768.25</v>
      </c>
    </row>
    <row r="138" spans="1:10" ht="204.75" thickBot="1" x14ac:dyDescent="0.3">
      <c r="A138" s="8">
        <v>124</v>
      </c>
      <c r="B138" s="6" t="s">
        <v>29</v>
      </c>
      <c r="C138" s="5">
        <v>825</v>
      </c>
      <c r="D138" s="7" t="s">
        <v>44</v>
      </c>
      <c r="E138" s="7" t="s">
        <v>43</v>
      </c>
      <c r="F138" s="7" t="s">
        <v>77</v>
      </c>
      <c r="G138" s="7"/>
      <c r="H138" s="19">
        <f t="shared" si="63"/>
        <v>907527.49</v>
      </c>
      <c r="I138" s="19">
        <f t="shared" si="63"/>
        <v>814768.25</v>
      </c>
      <c r="J138" s="19">
        <f t="shared" si="63"/>
        <v>814768.25</v>
      </c>
    </row>
    <row r="139" spans="1:10" ht="48.75" thickBot="1" x14ac:dyDescent="0.3">
      <c r="A139" s="8">
        <v>125</v>
      </c>
      <c r="B139" s="6" t="s">
        <v>84</v>
      </c>
      <c r="C139" s="5">
        <v>825</v>
      </c>
      <c r="D139" s="7" t="s">
        <v>44</v>
      </c>
      <c r="E139" s="7" t="s">
        <v>43</v>
      </c>
      <c r="F139" s="7" t="s">
        <v>77</v>
      </c>
      <c r="G139" s="7">
        <v>200</v>
      </c>
      <c r="H139" s="19">
        <f t="shared" si="63"/>
        <v>907527.49</v>
      </c>
      <c r="I139" s="19">
        <f t="shared" si="63"/>
        <v>814768.25</v>
      </c>
      <c r="J139" s="19">
        <f t="shared" si="63"/>
        <v>814768.25</v>
      </c>
    </row>
    <row r="140" spans="1:10" ht="60.75" thickBot="1" x14ac:dyDescent="0.3">
      <c r="A140" s="8">
        <v>126</v>
      </c>
      <c r="B140" s="6" t="s">
        <v>14</v>
      </c>
      <c r="C140" s="5">
        <v>825</v>
      </c>
      <c r="D140" s="7" t="s">
        <v>44</v>
      </c>
      <c r="E140" s="7" t="s">
        <v>43</v>
      </c>
      <c r="F140" s="7" t="s">
        <v>77</v>
      </c>
      <c r="G140" s="7">
        <v>240</v>
      </c>
      <c r="H140" s="19">
        <v>907527.49</v>
      </c>
      <c r="I140" s="19">
        <v>814768.25</v>
      </c>
      <c r="J140" s="19">
        <v>814768.25</v>
      </c>
    </row>
    <row r="141" spans="1:10" ht="160.9" customHeight="1" thickBot="1" x14ac:dyDescent="0.3">
      <c r="A141" s="32">
        <v>127</v>
      </c>
      <c r="B141" s="6" t="s">
        <v>97</v>
      </c>
      <c r="C141" s="5">
        <v>825</v>
      </c>
      <c r="D141" s="7" t="s">
        <v>44</v>
      </c>
      <c r="E141" s="7" t="s">
        <v>43</v>
      </c>
      <c r="F141" s="7" t="s">
        <v>98</v>
      </c>
      <c r="G141" s="7"/>
      <c r="H141" s="19">
        <f>H142</f>
        <v>24000</v>
      </c>
      <c r="I141" s="19">
        <f t="shared" ref="I141:J141" si="64">I142</f>
        <v>0</v>
      </c>
      <c r="J141" s="19">
        <f t="shared" si="64"/>
        <v>0</v>
      </c>
    </row>
    <row r="142" spans="1:10" ht="61.9" customHeight="1" thickBot="1" x14ac:dyDescent="0.3">
      <c r="A142" s="32">
        <v>128</v>
      </c>
      <c r="B142" s="6" t="s">
        <v>14</v>
      </c>
      <c r="C142" s="5">
        <v>825</v>
      </c>
      <c r="D142" s="7" t="s">
        <v>44</v>
      </c>
      <c r="E142" s="7" t="s">
        <v>43</v>
      </c>
      <c r="F142" s="7" t="s">
        <v>98</v>
      </c>
      <c r="G142" s="7" t="s">
        <v>90</v>
      </c>
      <c r="H142" s="19">
        <f>H143</f>
        <v>24000</v>
      </c>
      <c r="I142" s="19">
        <f t="shared" ref="I142:J142" si="65">I143</f>
        <v>0</v>
      </c>
      <c r="J142" s="19">
        <f t="shared" si="65"/>
        <v>0</v>
      </c>
    </row>
    <row r="143" spans="1:10" ht="61.15" customHeight="1" thickBot="1" x14ac:dyDescent="0.3">
      <c r="A143" s="32">
        <v>129</v>
      </c>
      <c r="B143" s="6" t="s">
        <v>14</v>
      </c>
      <c r="C143" s="5">
        <v>825</v>
      </c>
      <c r="D143" s="7" t="s">
        <v>44</v>
      </c>
      <c r="E143" s="7" t="s">
        <v>43</v>
      </c>
      <c r="F143" s="7" t="s">
        <v>98</v>
      </c>
      <c r="G143" s="7" t="s">
        <v>74</v>
      </c>
      <c r="H143" s="19">
        <v>24000</v>
      </c>
      <c r="I143" s="19">
        <v>0</v>
      </c>
      <c r="J143" s="19">
        <v>0</v>
      </c>
    </row>
    <row r="144" spans="1:10" ht="192.75" thickBot="1" x14ac:dyDescent="0.3">
      <c r="A144" s="32">
        <v>130</v>
      </c>
      <c r="B144" s="6" t="s">
        <v>92</v>
      </c>
      <c r="C144" s="5">
        <v>825</v>
      </c>
      <c r="D144" s="7" t="s">
        <v>44</v>
      </c>
      <c r="E144" s="7" t="s">
        <v>43</v>
      </c>
      <c r="F144" s="7" t="s">
        <v>93</v>
      </c>
      <c r="G144" s="7"/>
      <c r="H144" s="19">
        <f>H145</f>
        <v>0</v>
      </c>
      <c r="I144" s="19">
        <f t="shared" ref="I144:J144" si="66">I145</f>
        <v>400</v>
      </c>
      <c r="J144" s="19">
        <f t="shared" si="66"/>
        <v>400</v>
      </c>
    </row>
    <row r="145" spans="1:10" ht="24.75" thickBot="1" x14ac:dyDescent="0.3">
      <c r="A145" s="32">
        <v>131</v>
      </c>
      <c r="B145" s="6" t="s">
        <v>21</v>
      </c>
      <c r="C145" s="5">
        <v>825</v>
      </c>
      <c r="D145" s="7" t="s">
        <v>44</v>
      </c>
      <c r="E145" s="7" t="s">
        <v>43</v>
      </c>
      <c r="F145" s="7" t="s">
        <v>93</v>
      </c>
      <c r="G145" s="7" t="s">
        <v>57</v>
      </c>
      <c r="H145" s="19">
        <f>H146</f>
        <v>0</v>
      </c>
      <c r="I145" s="19">
        <f t="shared" ref="I145:J145" si="67">I146</f>
        <v>400</v>
      </c>
      <c r="J145" s="19">
        <f t="shared" si="67"/>
        <v>400</v>
      </c>
    </row>
    <row r="146" spans="1:10" ht="24.75" thickBot="1" x14ac:dyDescent="0.3">
      <c r="A146" s="32">
        <v>132</v>
      </c>
      <c r="B146" s="6" t="s">
        <v>22</v>
      </c>
      <c r="C146" s="5">
        <v>825</v>
      </c>
      <c r="D146" s="7" t="s">
        <v>44</v>
      </c>
      <c r="E146" s="7" t="s">
        <v>43</v>
      </c>
      <c r="F146" s="7" t="s">
        <v>93</v>
      </c>
      <c r="G146" s="7" t="s">
        <v>99</v>
      </c>
      <c r="H146" s="19">
        <v>0</v>
      </c>
      <c r="I146" s="19">
        <v>400</v>
      </c>
      <c r="J146" s="19">
        <v>400</v>
      </c>
    </row>
    <row r="147" spans="1:10" ht="228.75" thickBot="1" x14ac:dyDescent="0.3">
      <c r="A147" s="40">
        <v>133</v>
      </c>
      <c r="B147" s="6" t="s">
        <v>132</v>
      </c>
      <c r="C147" s="5">
        <v>825</v>
      </c>
      <c r="D147" s="7" t="s">
        <v>44</v>
      </c>
      <c r="E147" s="7" t="s">
        <v>43</v>
      </c>
      <c r="F147" s="7" t="s">
        <v>133</v>
      </c>
      <c r="G147" s="7"/>
      <c r="H147" s="19">
        <f>H148</f>
        <v>1207000</v>
      </c>
      <c r="I147" s="19">
        <f t="shared" ref="I147:J147" si="68">I148</f>
        <v>0</v>
      </c>
      <c r="J147" s="19">
        <f t="shared" si="68"/>
        <v>0</v>
      </c>
    </row>
    <row r="148" spans="1:10" ht="48.75" thickBot="1" x14ac:dyDescent="0.3">
      <c r="A148" s="40">
        <v>134</v>
      </c>
      <c r="B148" s="6" t="s">
        <v>84</v>
      </c>
      <c r="C148" s="5">
        <v>825</v>
      </c>
      <c r="D148" s="7" t="s">
        <v>44</v>
      </c>
      <c r="E148" s="7" t="s">
        <v>43</v>
      </c>
      <c r="F148" s="7" t="s">
        <v>133</v>
      </c>
      <c r="G148" s="7"/>
      <c r="H148" s="19">
        <f>H149</f>
        <v>1207000</v>
      </c>
      <c r="I148" s="19">
        <f t="shared" ref="I148:J148" si="69">I149</f>
        <v>0</v>
      </c>
      <c r="J148" s="19">
        <f t="shared" si="69"/>
        <v>0</v>
      </c>
    </row>
    <row r="149" spans="1:10" ht="60.75" thickBot="1" x14ac:dyDescent="0.3">
      <c r="A149" s="40">
        <v>135</v>
      </c>
      <c r="B149" s="6" t="s">
        <v>14</v>
      </c>
      <c r="C149" s="5">
        <v>825</v>
      </c>
      <c r="D149" s="7" t="s">
        <v>44</v>
      </c>
      <c r="E149" s="7" t="s">
        <v>43</v>
      </c>
      <c r="F149" s="7" t="s">
        <v>133</v>
      </c>
      <c r="G149" s="7"/>
      <c r="H149" s="19">
        <v>1207000</v>
      </c>
      <c r="I149" s="19">
        <v>0</v>
      </c>
      <c r="J149" s="19">
        <v>0</v>
      </c>
    </row>
    <row r="150" spans="1:10" ht="252.75" thickBot="1" x14ac:dyDescent="0.3">
      <c r="A150" s="40">
        <v>136</v>
      </c>
      <c r="B150" s="6" t="s">
        <v>134</v>
      </c>
      <c r="C150" s="5">
        <v>825</v>
      </c>
      <c r="D150" s="7" t="s">
        <v>44</v>
      </c>
      <c r="E150" s="7" t="s">
        <v>43</v>
      </c>
      <c r="F150" s="7" t="s">
        <v>135</v>
      </c>
      <c r="G150" s="7"/>
      <c r="H150" s="19">
        <f>H151</f>
        <v>249000</v>
      </c>
      <c r="I150" s="19">
        <f t="shared" ref="I150:J150" si="70">I151</f>
        <v>0</v>
      </c>
      <c r="J150" s="19">
        <f t="shared" si="70"/>
        <v>0</v>
      </c>
    </row>
    <row r="151" spans="1:10" ht="48.75" thickBot="1" x14ac:dyDescent="0.3">
      <c r="A151" s="40">
        <v>137</v>
      </c>
      <c r="B151" s="6" t="s">
        <v>84</v>
      </c>
      <c r="C151" s="5">
        <v>825</v>
      </c>
      <c r="D151" s="7" t="s">
        <v>44</v>
      </c>
      <c r="E151" s="7" t="s">
        <v>43</v>
      </c>
      <c r="F151" s="7" t="s">
        <v>135</v>
      </c>
      <c r="G151" s="7" t="s">
        <v>90</v>
      </c>
      <c r="H151" s="19">
        <f>H152</f>
        <v>249000</v>
      </c>
      <c r="I151" s="19">
        <f t="shared" ref="I151:J151" si="71">I152</f>
        <v>0</v>
      </c>
      <c r="J151" s="19">
        <f t="shared" si="71"/>
        <v>0</v>
      </c>
    </row>
    <row r="152" spans="1:10" ht="60.75" thickBot="1" x14ac:dyDescent="0.3">
      <c r="A152" s="40">
        <v>138</v>
      </c>
      <c r="B152" s="6" t="s">
        <v>14</v>
      </c>
      <c r="C152" s="5">
        <v>825</v>
      </c>
      <c r="D152" s="7" t="s">
        <v>44</v>
      </c>
      <c r="E152" s="7" t="s">
        <v>43</v>
      </c>
      <c r="F152" s="7" t="s">
        <v>135</v>
      </c>
      <c r="G152" s="7" t="s">
        <v>74</v>
      </c>
      <c r="H152" s="19">
        <v>249000</v>
      </c>
      <c r="I152" s="19">
        <v>0</v>
      </c>
      <c r="J152" s="19">
        <v>0</v>
      </c>
    </row>
    <row r="153" spans="1:10" ht="252.75" thickBot="1" x14ac:dyDescent="0.3">
      <c r="A153" s="40">
        <v>139</v>
      </c>
      <c r="B153" s="6" t="s">
        <v>137</v>
      </c>
      <c r="C153" s="5">
        <v>825</v>
      </c>
      <c r="D153" s="7" t="s">
        <v>44</v>
      </c>
      <c r="E153" s="7" t="s">
        <v>43</v>
      </c>
      <c r="F153" s="7" t="s">
        <v>136</v>
      </c>
      <c r="G153" s="7"/>
      <c r="H153" s="19">
        <f>H154</f>
        <v>214767.02</v>
      </c>
      <c r="I153" s="19">
        <f t="shared" ref="I153:J153" si="72">I154</f>
        <v>0</v>
      </c>
      <c r="J153" s="19">
        <f t="shared" si="72"/>
        <v>0</v>
      </c>
    </row>
    <row r="154" spans="1:10" ht="48.75" thickBot="1" x14ac:dyDescent="0.3">
      <c r="A154" s="40">
        <v>140</v>
      </c>
      <c r="B154" s="6" t="s">
        <v>84</v>
      </c>
      <c r="C154" s="5">
        <v>825</v>
      </c>
      <c r="D154" s="7" t="s">
        <v>44</v>
      </c>
      <c r="E154" s="7" t="s">
        <v>43</v>
      </c>
      <c r="F154" s="7" t="s">
        <v>136</v>
      </c>
      <c r="G154" s="7" t="s">
        <v>90</v>
      </c>
      <c r="H154" s="19">
        <f>H155</f>
        <v>214767.02</v>
      </c>
      <c r="I154" s="19">
        <f t="shared" ref="I154:J154" si="73">I155</f>
        <v>0</v>
      </c>
      <c r="J154" s="19">
        <f t="shared" si="73"/>
        <v>0</v>
      </c>
    </row>
    <row r="155" spans="1:10" ht="60.75" thickBot="1" x14ac:dyDescent="0.3">
      <c r="A155" s="40">
        <v>141</v>
      </c>
      <c r="B155" s="6" t="s">
        <v>14</v>
      </c>
      <c r="C155" s="5">
        <v>825</v>
      </c>
      <c r="D155" s="7" t="s">
        <v>44</v>
      </c>
      <c r="E155" s="7" t="s">
        <v>43</v>
      </c>
      <c r="F155" s="7" t="s">
        <v>136</v>
      </c>
      <c r="G155" s="7" t="s">
        <v>74</v>
      </c>
      <c r="H155" s="19">
        <v>214767.02</v>
      </c>
      <c r="I155" s="19">
        <v>0</v>
      </c>
      <c r="J155" s="19">
        <v>0</v>
      </c>
    </row>
    <row r="156" spans="1:10" ht="240.75" thickBot="1" x14ac:dyDescent="0.3">
      <c r="A156" s="40">
        <v>142</v>
      </c>
      <c r="B156" s="6" t="s">
        <v>138</v>
      </c>
      <c r="C156" s="5">
        <v>825</v>
      </c>
      <c r="D156" s="7" t="s">
        <v>44</v>
      </c>
      <c r="E156" s="7" t="s">
        <v>43</v>
      </c>
      <c r="F156" s="7" t="s">
        <v>139</v>
      </c>
      <c r="G156" s="7"/>
      <c r="H156" s="19">
        <f>H157</f>
        <v>1000</v>
      </c>
      <c r="I156" s="19">
        <f t="shared" ref="I156:J156" si="74">I157</f>
        <v>0</v>
      </c>
      <c r="J156" s="19">
        <f t="shared" si="74"/>
        <v>0</v>
      </c>
    </row>
    <row r="157" spans="1:10" ht="48.75" thickBot="1" x14ac:dyDescent="0.3">
      <c r="A157" s="40">
        <v>143</v>
      </c>
      <c r="B157" s="6" t="s">
        <v>84</v>
      </c>
      <c r="C157" s="5">
        <v>825</v>
      </c>
      <c r="D157" s="7" t="s">
        <v>44</v>
      </c>
      <c r="E157" s="7" t="s">
        <v>43</v>
      </c>
      <c r="F157" s="7" t="s">
        <v>139</v>
      </c>
      <c r="G157" s="7" t="s">
        <v>90</v>
      </c>
      <c r="H157" s="19">
        <f>H158</f>
        <v>1000</v>
      </c>
      <c r="I157" s="19">
        <f t="shared" ref="I157:J157" si="75">I158</f>
        <v>0</v>
      </c>
      <c r="J157" s="19">
        <f t="shared" si="75"/>
        <v>0</v>
      </c>
    </row>
    <row r="158" spans="1:10" ht="60.75" thickBot="1" x14ac:dyDescent="0.3">
      <c r="A158" s="40">
        <v>144</v>
      </c>
      <c r="B158" s="6" t="s">
        <v>14</v>
      </c>
      <c r="C158" s="5">
        <v>825</v>
      </c>
      <c r="D158" s="7" t="s">
        <v>44</v>
      </c>
      <c r="E158" s="7" t="s">
        <v>43</v>
      </c>
      <c r="F158" s="7" t="s">
        <v>139</v>
      </c>
      <c r="G158" s="7" t="s">
        <v>74</v>
      </c>
      <c r="H158" s="19">
        <v>1000</v>
      </c>
      <c r="I158" s="19">
        <v>0</v>
      </c>
      <c r="J158" s="19">
        <v>0</v>
      </c>
    </row>
    <row r="159" spans="1:10" ht="24.75" thickBot="1" x14ac:dyDescent="0.3">
      <c r="A159" s="8">
        <v>145</v>
      </c>
      <c r="B159" s="6" t="s">
        <v>30</v>
      </c>
      <c r="C159" s="5">
        <v>825</v>
      </c>
      <c r="D159" s="7" t="s">
        <v>45</v>
      </c>
      <c r="E159" s="7" t="s">
        <v>39</v>
      </c>
      <c r="F159" s="7"/>
      <c r="G159" s="7"/>
      <c r="H159" s="19">
        <f>H160+H169</f>
        <v>5777246</v>
      </c>
      <c r="I159" s="19">
        <f t="shared" ref="I159:J159" si="76">I160+I169</f>
        <v>5622188.8799999999</v>
      </c>
      <c r="J159" s="19">
        <f t="shared" si="76"/>
        <v>5360264.07</v>
      </c>
    </row>
    <row r="160" spans="1:10" ht="15.75" thickBot="1" x14ac:dyDescent="0.3">
      <c r="A160" s="8">
        <v>146</v>
      </c>
      <c r="B160" s="6" t="s">
        <v>31</v>
      </c>
      <c r="C160" s="5">
        <v>825</v>
      </c>
      <c r="D160" s="7" t="s">
        <v>45</v>
      </c>
      <c r="E160" s="7" t="s">
        <v>38</v>
      </c>
      <c r="F160" s="7"/>
      <c r="G160" s="7"/>
      <c r="H160" s="19">
        <f>H161</f>
        <v>3624744</v>
      </c>
      <c r="I160" s="19">
        <f>I161</f>
        <v>3664894</v>
      </c>
      <c r="J160" s="19">
        <f>J161</f>
        <v>3664894</v>
      </c>
    </row>
    <row r="161" spans="1:10" ht="51" customHeight="1" thickBot="1" x14ac:dyDescent="0.3">
      <c r="A161" s="8">
        <v>147</v>
      </c>
      <c r="B161" s="6" t="s">
        <v>80</v>
      </c>
      <c r="C161" s="5">
        <v>825</v>
      </c>
      <c r="D161" s="7" t="s">
        <v>45</v>
      </c>
      <c r="E161" s="7" t="s">
        <v>38</v>
      </c>
      <c r="F161" s="7" t="s">
        <v>78</v>
      </c>
      <c r="G161" s="7"/>
      <c r="H161" s="19">
        <f>H162</f>
        <v>3624744</v>
      </c>
      <c r="I161" s="19">
        <f t="shared" ref="I161:J161" si="77">I162</f>
        <v>3664894</v>
      </c>
      <c r="J161" s="19">
        <f t="shared" si="77"/>
        <v>3664894</v>
      </c>
    </row>
    <row r="162" spans="1:10" ht="36.75" thickBot="1" x14ac:dyDescent="0.3">
      <c r="A162" s="8">
        <v>148</v>
      </c>
      <c r="B162" s="6" t="s">
        <v>32</v>
      </c>
      <c r="C162" s="5">
        <v>825</v>
      </c>
      <c r="D162" s="7" t="s">
        <v>45</v>
      </c>
      <c r="E162" s="7" t="s">
        <v>38</v>
      </c>
      <c r="F162" s="7" t="s">
        <v>79</v>
      </c>
      <c r="G162" s="7"/>
      <c r="H162" s="19">
        <f>H163+H166</f>
        <v>3624744</v>
      </c>
      <c r="I162" s="19">
        <f t="shared" ref="I162:J162" si="78">I163+I166</f>
        <v>3664894</v>
      </c>
      <c r="J162" s="19">
        <f t="shared" si="78"/>
        <v>3664894</v>
      </c>
    </row>
    <row r="163" spans="1:10" ht="214.9" customHeight="1" thickBot="1" x14ac:dyDescent="0.3">
      <c r="A163" s="8">
        <v>149</v>
      </c>
      <c r="B163" s="6" t="s">
        <v>100</v>
      </c>
      <c r="C163" s="5">
        <v>825</v>
      </c>
      <c r="D163" s="7" t="s">
        <v>45</v>
      </c>
      <c r="E163" s="7" t="s">
        <v>38</v>
      </c>
      <c r="F163" s="7" t="s">
        <v>101</v>
      </c>
      <c r="G163" s="7"/>
      <c r="H163" s="19">
        <f t="shared" ref="H163:J164" si="79">H164</f>
        <v>3364477</v>
      </c>
      <c r="I163" s="19">
        <f t="shared" si="79"/>
        <v>3364477</v>
      </c>
      <c r="J163" s="19">
        <f t="shared" si="79"/>
        <v>3364477</v>
      </c>
    </row>
    <row r="164" spans="1:10" ht="24" customHeight="1" thickBot="1" x14ac:dyDescent="0.3">
      <c r="A164" s="8">
        <v>150</v>
      </c>
      <c r="B164" s="6" t="s">
        <v>33</v>
      </c>
      <c r="C164" s="5">
        <v>825</v>
      </c>
      <c r="D164" s="7" t="s">
        <v>45</v>
      </c>
      <c r="E164" s="7" t="s">
        <v>38</v>
      </c>
      <c r="F164" s="7" t="s">
        <v>101</v>
      </c>
      <c r="G164" s="7" t="s">
        <v>102</v>
      </c>
      <c r="H164" s="19">
        <f t="shared" si="79"/>
        <v>3364477</v>
      </c>
      <c r="I164" s="19">
        <f t="shared" si="79"/>
        <v>3364477</v>
      </c>
      <c r="J164" s="19">
        <f t="shared" si="79"/>
        <v>3364477</v>
      </c>
    </row>
    <row r="165" spans="1:10" ht="27.6" customHeight="1" thickBot="1" x14ac:dyDescent="0.3">
      <c r="A165" s="8">
        <v>151</v>
      </c>
      <c r="B165" s="6" t="s">
        <v>83</v>
      </c>
      <c r="C165" s="5">
        <v>825</v>
      </c>
      <c r="D165" s="7" t="s">
        <v>45</v>
      </c>
      <c r="E165" s="7" t="s">
        <v>38</v>
      </c>
      <c r="F165" s="7" t="s">
        <v>101</v>
      </c>
      <c r="G165" s="7" t="s">
        <v>82</v>
      </c>
      <c r="H165" s="19">
        <v>3364477</v>
      </c>
      <c r="I165" s="19">
        <v>3364477</v>
      </c>
      <c r="J165" s="19">
        <v>3364477</v>
      </c>
    </row>
    <row r="166" spans="1:10" ht="288" customHeight="1" thickBot="1" x14ac:dyDescent="0.3">
      <c r="A166" s="33">
        <v>152</v>
      </c>
      <c r="B166" s="6" t="s">
        <v>103</v>
      </c>
      <c r="C166" s="5">
        <v>825</v>
      </c>
      <c r="D166" s="7" t="s">
        <v>45</v>
      </c>
      <c r="E166" s="7" t="s">
        <v>38</v>
      </c>
      <c r="F166" s="7" t="s">
        <v>104</v>
      </c>
      <c r="G166" s="7"/>
      <c r="H166" s="19">
        <f>H167</f>
        <v>260267</v>
      </c>
      <c r="I166" s="19">
        <f t="shared" ref="I166:J166" si="80">I167</f>
        <v>300417</v>
      </c>
      <c r="J166" s="19">
        <f t="shared" si="80"/>
        <v>300417</v>
      </c>
    </row>
    <row r="167" spans="1:10" ht="27.6" customHeight="1" thickBot="1" x14ac:dyDescent="0.3">
      <c r="A167" s="33">
        <v>153</v>
      </c>
      <c r="B167" s="6" t="s">
        <v>33</v>
      </c>
      <c r="C167" s="5">
        <v>825</v>
      </c>
      <c r="D167" s="7" t="s">
        <v>45</v>
      </c>
      <c r="E167" s="7" t="s">
        <v>38</v>
      </c>
      <c r="F167" s="7" t="s">
        <v>104</v>
      </c>
      <c r="G167" s="7" t="s">
        <v>102</v>
      </c>
      <c r="H167" s="19">
        <f>H168</f>
        <v>260267</v>
      </c>
      <c r="I167" s="19">
        <f t="shared" ref="I167:J167" si="81">I168</f>
        <v>300417</v>
      </c>
      <c r="J167" s="19">
        <f t="shared" si="81"/>
        <v>300417</v>
      </c>
    </row>
    <row r="168" spans="1:10" ht="27.6" customHeight="1" thickBot="1" x14ac:dyDescent="0.3">
      <c r="A168" s="33">
        <v>154</v>
      </c>
      <c r="B168" s="6" t="s">
        <v>83</v>
      </c>
      <c r="C168" s="5">
        <v>825</v>
      </c>
      <c r="D168" s="7" t="s">
        <v>45</v>
      </c>
      <c r="E168" s="7" t="s">
        <v>38</v>
      </c>
      <c r="F168" s="7" t="s">
        <v>104</v>
      </c>
      <c r="G168" s="7" t="s">
        <v>82</v>
      </c>
      <c r="H168" s="19">
        <v>260267</v>
      </c>
      <c r="I168" s="19">
        <v>300417</v>
      </c>
      <c r="J168" s="19">
        <v>300417</v>
      </c>
    </row>
    <row r="169" spans="1:10" ht="25.9" customHeight="1" thickBot="1" x14ac:dyDescent="0.3">
      <c r="A169" s="15">
        <v>155</v>
      </c>
      <c r="B169" s="6" t="s">
        <v>105</v>
      </c>
      <c r="C169" s="5">
        <v>825</v>
      </c>
      <c r="D169" s="7" t="s">
        <v>45</v>
      </c>
      <c r="E169" s="7" t="s">
        <v>42</v>
      </c>
      <c r="F169" s="7"/>
      <c r="G169" s="7"/>
      <c r="H169" s="19">
        <f>H170</f>
        <v>2152502</v>
      </c>
      <c r="I169" s="19">
        <f t="shared" ref="I169:J169" si="82">I170</f>
        <v>1957294.88</v>
      </c>
      <c r="J169" s="19">
        <f t="shared" si="82"/>
        <v>1695370.07</v>
      </c>
    </row>
    <row r="170" spans="1:10" ht="49.15" customHeight="1" thickBot="1" x14ac:dyDescent="0.3">
      <c r="A170" s="34">
        <v>156</v>
      </c>
      <c r="B170" s="6" t="s">
        <v>80</v>
      </c>
      <c r="C170" s="5">
        <v>825</v>
      </c>
      <c r="D170" s="7" t="s">
        <v>45</v>
      </c>
      <c r="E170" s="7" t="s">
        <v>42</v>
      </c>
      <c r="F170" s="7" t="s">
        <v>78</v>
      </c>
      <c r="G170" s="7"/>
      <c r="H170" s="19">
        <f>H171</f>
        <v>2152502</v>
      </c>
      <c r="I170" s="19">
        <f t="shared" ref="I170:J170" si="83">I171</f>
        <v>1957294.88</v>
      </c>
      <c r="J170" s="19">
        <f t="shared" si="83"/>
        <v>1695370.07</v>
      </c>
    </row>
    <row r="171" spans="1:10" ht="38.450000000000003" customHeight="1" thickBot="1" x14ac:dyDescent="0.3">
      <c r="A171" s="15">
        <v>157</v>
      </c>
      <c r="B171" s="6" t="s">
        <v>32</v>
      </c>
      <c r="C171" s="5">
        <v>825</v>
      </c>
      <c r="D171" s="7" t="s">
        <v>45</v>
      </c>
      <c r="E171" s="7" t="s">
        <v>42</v>
      </c>
      <c r="F171" s="7" t="s">
        <v>79</v>
      </c>
      <c r="G171" s="7"/>
      <c r="H171" s="19">
        <f>H172</f>
        <v>2152502</v>
      </c>
      <c r="I171" s="19">
        <f t="shared" ref="I171:J171" si="84">I172</f>
        <v>1957294.88</v>
      </c>
      <c r="J171" s="19">
        <f t="shared" si="84"/>
        <v>1695370.07</v>
      </c>
    </row>
    <row r="172" spans="1:10" ht="217.15" customHeight="1" thickBot="1" x14ac:dyDescent="0.3">
      <c r="A172" s="15">
        <v>158</v>
      </c>
      <c r="B172" s="6" t="s">
        <v>100</v>
      </c>
      <c r="C172" s="5">
        <v>825</v>
      </c>
      <c r="D172" s="7" t="s">
        <v>45</v>
      </c>
      <c r="E172" s="7" t="s">
        <v>42</v>
      </c>
      <c r="F172" s="7" t="s">
        <v>101</v>
      </c>
      <c r="G172" s="7"/>
      <c r="H172" s="19">
        <f>H173</f>
        <v>2152502</v>
      </c>
      <c r="I172" s="19">
        <f t="shared" ref="I172:J172" si="85">I173</f>
        <v>1957294.88</v>
      </c>
      <c r="J172" s="19">
        <f t="shared" si="85"/>
        <v>1695370.07</v>
      </c>
    </row>
    <row r="173" spans="1:10" ht="27" customHeight="1" thickBot="1" x14ac:dyDescent="0.3">
      <c r="A173" s="34">
        <v>159</v>
      </c>
      <c r="B173" s="6" t="s">
        <v>33</v>
      </c>
      <c r="C173" s="5">
        <v>825</v>
      </c>
      <c r="D173" s="7" t="s">
        <v>45</v>
      </c>
      <c r="E173" s="7" t="s">
        <v>42</v>
      </c>
      <c r="F173" s="7" t="s">
        <v>101</v>
      </c>
      <c r="G173" s="7" t="s">
        <v>102</v>
      </c>
      <c r="H173" s="19">
        <f>H174</f>
        <v>2152502</v>
      </c>
      <c r="I173" s="19">
        <f t="shared" ref="I173:J173" si="86">I174</f>
        <v>1957294.88</v>
      </c>
      <c r="J173" s="19">
        <f t="shared" si="86"/>
        <v>1695370.07</v>
      </c>
    </row>
    <row r="174" spans="1:10" ht="25.9" customHeight="1" thickBot="1" x14ac:dyDescent="0.3">
      <c r="A174" s="15">
        <v>160</v>
      </c>
      <c r="B174" s="6" t="s">
        <v>83</v>
      </c>
      <c r="C174" s="5">
        <v>825</v>
      </c>
      <c r="D174" s="7" t="s">
        <v>45</v>
      </c>
      <c r="E174" s="7" t="s">
        <v>42</v>
      </c>
      <c r="F174" s="7" t="s">
        <v>101</v>
      </c>
      <c r="G174" s="7" t="s">
        <v>82</v>
      </c>
      <c r="H174" s="19">
        <v>2152502</v>
      </c>
      <c r="I174" s="19">
        <v>1957294.88</v>
      </c>
      <c r="J174" s="19">
        <v>1695370.07</v>
      </c>
    </row>
    <row r="175" spans="1:10" ht="15" customHeight="1" thickBot="1" x14ac:dyDescent="0.3">
      <c r="A175" s="40">
        <v>161</v>
      </c>
      <c r="B175" s="6" t="s">
        <v>140</v>
      </c>
      <c r="C175" s="41">
        <v>825</v>
      </c>
      <c r="D175" s="42" t="s">
        <v>115</v>
      </c>
      <c r="E175" s="42" t="s">
        <v>39</v>
      </c>
      <c r="F175" s="7"/>
      <c r="G175" s="7"/>
      <c r="H175" s="19">
        <f t="shared" ref="H175:H180" si="87">H176</f>
        <v>42008.08</v>
      </c>
      <c r="I175" s="19">
        <f t="shared" ref="I175:J175" si="88">I176</f>
        <v>0</v>
      </c>
      <c r="J175" s="19">
        <f t="shared" si="88"/>
        <v>0</v>
      </c>
    </row>
    <row r="176" spans="1:10" ht="15" customHeight="1" x14ac:dyDescent="0.25">
      <c r="A176" s="39">
        <v>162</v>
      </c>
      <c r="B176" s="47" t="s">
        <v>141</v>
      </c>
      <c r="C176" s="51">
        <v>825</v>
      </c>
      <c r="D176" s="52" t="s">
        <v>115</v>
      </c>
      <c r="E176" s="52" t="s">
        <v>38</v>
      </c>
      <c r="F176" s="42"/>
      <c r="G176" s="42"/>
      <c r="H176" s="43">
        <f t="shared" si="87"/>
        <v>42008.08</v>
      </c>
      <c r="I176" s="43">
        <f t="shared" ref="I176:J176" si="89">I177</f>
        <v>0</v>
      </c>
      <c r="J176" s="43">
        <f t="shared" si="89"/>
        <v>0</v>
      </c>
    </row>
    <row r="177" spans="1:10" ht="37.15" customHeight="1" x14ac:dyDescent="0.25">
      <c r="A177" s="46">
        <v>163</v>
      </c>
      <c r="B177" s="53" t="s">
        <v>41</v>
      </c>
      <c r="C177" s="51">
        <v>825</v>
      </c>
      <c r="D177" s="52" t="s">
        <v>115</v>
      </c>
      <c r="E177" s="52" t="s">
        <v>38</v>
      </c>
      <c r="F177" s="49" t="s">
        <v>63</v>
      </c>
      <c r="G177" s="45"/>
      <c r="H177" s="44">
        <f t="shared" si="87"/>
        <v>42008.08</v>
      </c>
      <c r="I177" s="44">
        <f t="shared" ref="I177:J177" si="90">I178</f>
        <v>0</v>
      </c>
      <c r="J177" s="44">
        <f t="shared" si="90"/>
        <v>0</v>
      </c>
    </row>
    <row r="178" spans="1:10" ht="39" customHeight="1" thickBot="1" x14ac:dyDescent="0.3">
      <c r="A178" s="46">
        <v>164</v>
      </c>
      <c r="B178" s="48" t="s">
        <v>10</v>
      </c>
      <c r="C178" s="51">
        <v>825</v>
      </c>
      <c r="D178" s="52" t="s">
        <v>115</v>
      </c>
      <c r="E178" s="52" t="s">
        <v>38</v>
      </c>
      <c r="F178" s="50">
        <v>9330000000</v>
      </c>
      <c r="G178" s="45"/>
      <c r="H178" s="44">
        <f t="shared" si="87"/>
        <v>42008.08</v>
      </c>
      <c r="I178" s="44">
        <f t="shared" ref="I178:J178" si="91">I179</f>
        <v>0</v>
      </c>
      <c r="J178" s="44">
        <f t="shared" si="91"/>
        <v>0</v>
      </c>
    </row>
    <row r="179" spans="1:10" ht="25.9" customHeight="1" thickBot="1" x14ac:dyDescent="0.3">
      <c r="A179" s="40">
        <v>165</v>
      </c>
      <c r="B179" s="48" t="s">
        <v>142</v>
      </c>
      <c r="C179" s="51">
        <v>825</v>
      </c>
      <c r="D179" s="52" t="s">
        <v>115</v>
      </c>
      <c r="E179" s="52" t="s">
        <v>38</v>
      </c>
      <c r="F179" s="7" t="s">
        <v>143</v>
      </c>
      <c r="G179" s="7"/>
      <c r="H179" s="19">
        <f t="shared" si="87"/>
        <v>42008.08</v>
      </c>
      <c r="I179" s="19">
        <f t="shared" ref="I179:J179" si="92">I180</f>
        <v>0</v>
      </c>
      <c r="J179" s="19">
        <f t="shared" si="92"/>
        <v>0</v>
      </c>
    </row>
    <row r="180" spans="1:10" ht="25.9" customHeight="1" thickBot="1" x14ac:dyDescent="0.3">
      <c r="A180" s="40">
        <v>166</v>
      </c>
      <c r="B180" s="6" t="s">
        <v>146</v>
      </c>
      <c r="C180" s="5">
        <v>825</v>
      </c>
      <c r="D180" s="7" t="s">
        <v>115</v>
      </c>
      <c r="E180" s="7" t="s">
        <v>38</v>
      </c>
      <c r="F180" s="7" t="s">
        <v>143</v>
      </c>
      <c r="G180" s="7" t="s">
        <v>144</v>
      </c>
      <c r="H180" s="19">
        <f t="shared" si="87"/>
        <v>42008.08</v>
      </c>
      <c r="I180" s="19">
        <f t="shared" ref="I180:J180" si="93">I181</f>
        <v>0</v>
      </c>
      <c r="J180" s="19">
        <f t="shared" si="93"/>
        <v>0</v>
      </c>
    </row>
    <row r="181" spans="1:10" ht="25.9" customHeight="1" thickBot="1" x14ac:dyDescent="0.3">
      <c r="A181" s="40">
        <v>167</v>
      </c>
      <c r="B181" s="6" t="s">
        <v>147</v>
      </c>
      <c r="C181" s="5">
        <v>825</v>
      </c>
      <c r="D181" s="7" t="s">
        <v>115</v>
      </c>
      <c r="E181" s="7" t="s">
        <v>38</v>
      </c>
      <c r="F181" s="7" t="s">
        <v>143</v>
      </c>
      <c r="G181" s="7" t="s">
        <v>145</v>
      </c>
      <c r="H181" s="19">
        <v>42008.08</v>
      </c>
      <c r="I181" s="19">
        <v>0</v>
      </c>
      <c r="J181" s="19">
        <v>0</v>
      </c>
    </row>
    <row r="182" spans="1:10" ht="24.75" thickBot="1" x14ac:dyDescent="0.3">
      <c r="A182" s="14">
        <v>168</v>
      </c>
      <c r="B182" s="6" t="s">
        <v>35</v>
      </c>
      <c r="C182" s="5"/>
      <c r="D182" s="7"/>
      <c r="E182" s="7"/>
      <c r="F182" s="7"/>
      <c r="G182" s="7"/>
      <c r="H182" s="19"/>
      <c r="I182" s="20">
        <v>280816.05</v>
      </c>
      <c r="J182" s="20">
        <v>548740.86</v>
      </c>
    </row>
    <row r="183" spans="1:10" ht="15.75" thickBot="1" x14ac:dyDescent="0.3">
      <c r="A183" s="14">
        <v>169</v>
      </c>
      <c r="B183" s="3" t="s">
        <v>36</v>
      </c>
      <c r="C183" s="3"/>
      <c r="D183" s="7"/>
      <c r="E183" s="7"/>
      <c r="F183" s="7"/>
      <c r="G183" s="7"/>
      <c r="H183" s="19">
        <f>H14+H182</f>
        <v>21744025.979999997</v>
      </c>
      <c r="I183" s="19">
        <f>I15+I84+I103+I122+I159+I182</f>
        <v>11624958</v>
      </c>
      <c r="J183" s="19">
        <f>J15+J84+J103+J122+J159+J182</f>
        <v>11639858</v>
      </c>
    </row>
  </sheetData>
  <mergeCells count="30">
    <mergeCell ref="A56:A57"/>
    <mergeCell ref="B56:B57"/>
    <mergeCell ref="C56:C57"/>
    <mergeCell ref="D56:D57"/>
    <mergeCell ref="E56:E57"/>
    <mergeCell ref="F56:F57"/>
    <mergeCell ref="G56:G57"/>
    <mergeCell ref="I9:I12"/>
    <mergeCell ref="J9:J12"/>
    <mergeCell ref="C9:C12"/>
    <mergeCell ref="D9:D12"/>
    <mergeCell ref="E9:E12"/>
    <mergeCell ref="F9:F12"/>
    <mergeCell ref="G9:G12"/>
    <mergeCell ref="H9:H12"/>
    <mergeCell ref="H56:H57"/>
    <mergeCell ref="I56:I57"/>
    <mergeCell ref="J56:J57"/>
    <mergeCell ref="I35:I36"/>
    <mergeCell ref="J35:J36"/>
    <mergeCell ref="A35:A36"/>
    <mergeCell ref="B35:B36"/>
    <mergeCell ref="C35:C36"/>
    <mergeCell ref="D35:D36"/>
    <mergeCell ref="E35:E36"/>
    <mergeCell ref="C1:J5"/>
    <mergeCell ref="B6:I7"/>
    <mergeCell ref="F35:F36"/>
    <mergeCell ref="G35:G36"/>
    <mergeCell ref="H35:H36"/>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USER00056</cp:lastModifiedBy>
  <cp:lastPrinted>2018-12-27T02:23:42Z</cp:lastPrinted>
  <dcterms:created xsi:type="dcterms:W3CDTF">2013-11-18T08:16:49Z</dcterms:created>
  <dcterms:modified xsi:type="dcterms:W3CDTF">2018-12-27T06:46:57Z</dcterms:modified>
</cp:coreProperties>
</file>