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8" windowWidth="15132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0" i="1" l="1"/>
  <c r="G89" i="1" s="1"/>
  <c r="G88" i="1" s="1"/>
  <c r="H91" i="1"/>
  <c r="H90" i="1" s="1"/>
  <c r="H89" i="1" s="1"/>
  <c r="H88" i="1" s="1"/>
  <c r="G91" i="1"/>
  <c r="F91" i="1"/>
  <c r="F90" i="1" s="1"/>
  <c r="F89" i="1" s="1"/>
  <c r="F88" i="1" s="1"/>
  <c r="H64" i="1" l="1"/>
  <c r="G64" i="1"/>
  <c r="F64" i="1"/>
  <c r="H30" i="1"/>
  <c r="H29" i="1" s="1"/>
  <c r="H28" i="1" s="1"/>
  <c r="G30" i="1"/>
  <c r="G29" i="1" s="1"/>
  <c r="G28" i="1" s="1"/>
  <c r="F30" i="1"/>
  <c r="F29" i="1" s="1"/>
  <c r="F28" i="1" s="1"/>
  <c r="H34" i="1"/>
  <c r="H33" i="1" s="1"/>
  <c r="H32" i="1" s="1"/>
  <c r="G34" i="1"/>
  <c r="G33" i="1" s="1"/>
  <c r="G32" i="1" s="1"/>
  <c r="F34" i="1"/>
  <c r="F33" i="1" s="1"/>
  <c r="F32" i="1" s="1"/>
  <c r="H27" i="1" l="1"/>
  <c r="G27" i="1"/>
  <c r="F27" i="1"/>
  <c r="H25" i="1" l="1"/>
  <c r="H24" i="1" s="1"/>
  <c r="H23" i="1" s="1"/>
  <c r="H22" i="1" s="1"/>
  <c r="G25" i="1"/>
  <c r="G24" i="1" s="1"/>
  <c r="G23" i="1" s="1"/>
  <c r="G22" i="1" s="1"/>
  <c r="F25" i="1"/>
  <c r="F24" i="1" s="1"/>
  <c r="F23" i="1" s="1"/>
  <c r="F22" i="1" s="1"/>
  <c r="F81" i="1" l="1"/>
  <c r="F80" i="1" s="1"/>
  <c r="H110" i="1" l="1"/>
  <c r="H109" i="1" s="1"/>
  <c r="H108" i="1" s="1"/>
  <c r="H107" i="1" s="1"/>
  <c r="G110" i="1"/>
  <c r="G109" i="1" s="1"/>
  <c r="G108" i="1" s="1"/>
  <c r="G107" i="1" s="1"/>
  <c r="F110" i="1"/>
  <c r="F109" i="1" s="1"/>
  <c r="F108" i="1" s="1"/>
  <c r="F107" i="1" s="1"/>
  <c r="H105" i="1"/>
  <c r="H104" i="1" s="1"/>
  <c r="H103" i="1" s="1"/>
  <c r="G105" i="1"/>
  <c r="G104" i="1" s="1"/>
  <c r="G103" i="1" s="1"/>
  <c r="F105" i="1"/>
  <c r="F104" i="1" s="1"/>
  <c r="F103" i="1" s="1"/>
  <c r="H101" i="1"/>
  <c r="H100" i="1" s="1"/>
  <c r="H99" i="1" s="1"/>
  <c r="G101" i="1"/>
  <c r="G100" i="1" s="1"/>
  <c r="G99" i="1" s="1"/>
  <c r="F101" i="1"/>
  <c r="F100" i="1" s="1"/>
  <c r="F99" i="1" s="1"/>
  <c r="H96" i="1"/>
  <c r="H95" i="1" s="1"/>
  <c r="H94" i="1" s="1"/>
  <c r="H93" i="1" s="1"/>
  <c r="G96" i="1"/>
  <c r="G95" i="1" s="1"/>
  <c r="G94" i="1" s="1"/>
  <c r="G93" i="1" s="1"/>
  <c r="F96" i="1"/>
  <c r="F95" i="1" s="1"/>
  <c r="F94" i="1" s="1"/>
  <c r="F93" i="1" s="1"/>
  <c r="H86" i="1"/>
  <c r="H85" i="1" s="1"/>
  <c r="H84" i="1" s="1"/>
  <c r="H83" i="1" s="1"/>
  <c r="G86" i="1"/>
  <c r="G85" i="1" s="1"/>
  <c r="G84" i="1" s="1"/>
  <c r="G83" i="1" s="1"/>
  <c r="F86" i="1"/>
  <c r="F85" i="1" s="1"/>
  <c r="F84" i="1" s="1"/>
  <c r="F83" i="1" s="1"/>
  <c r="H81" i="1"/>
  <c r="H80" i="1" s="1"/>
  <c r="H79" i="1" s="1"/>
  <c r="G81" i="1"/>
  <c r="G80" i="1" s="1"/>
  <c r="G79" i="1" s="1"/>
  <c r="F79" i="1"/>
  <c r="H77" i="1"/>
  <c r="H76" i="1" s="1"/>
  <c r="H75" i="1" s="1"/>
  <c r="G77" i="1"/>
  <c r="G76" i="1" s="1"/>
  <c r="G75" i="1" s="1"/>
  <c r="F77" i="1"/>
  <c r="F76" i="1" s="1"/>
  <c r="F75" i="1" s="1"/>
  <c r="F70" i="1"/>
  <c r="F69" i="1" s="1"/>
  <c r="F68" i="1" s="1"/>
  <c r="F67" i="1" s="1"/>
  <c r="G70" i="1"/>
  <c r="G69" i="1" s="1"/>
  <c r="G68" i="1" s="1"/>
  <c r="G67" i="1" s="1"/>
  <c r="H70" i="1"/>
  <c r="H69" i="1" s="1"/>
  <c r="H68" i="1" s="1"/>
  <c r="H67" i="1" s="1"/>
  <c r="H63" i="1"/>
  <c r="H62" i="1" s="1"/>
  <c r="H61" i="1" s="1"/>
  <c r="G63" i="1"/>
  <c r="G62" i="1" s="1"/>
  <c r="G61" i="1" s="1"/>
  <c r="F63" i="1"/>
  <c r="F62" i="1" s="1"/>
  <c r="F61" i="1" s="1"/>
  <c r="H57" i="1"/>
  <c r="H56" i="1" s="1"/>
  <c r="H55" i="1" s="1"/>
  <c r="H54" i="1" s="1"/>
  <c r="H53" i="1" s="1"/>
  <c r="G57" i="1"/>
  <c r="G56" i="1" s="1"/>
  <c r="G55" i="1" s="1"/>
  <c r="G54" i="1" s="1"/>
  <c r="G53" i="1" s="1"/>
  <c r="F57" i="1"/>
  <c r="F56" i="1" s="1"/>
  <c r="F55" i="1" s="1"/>
  <c r="F54" i="1" s="1"/>
  <c r="F53" i="1" s="1"/>
  <c r="F51" i="1"/>
  <c r="F50" i="1" s="1"/>
  <c r="F49" i="1" s="1"/>
  <c r="F48" i="1" s="1"/>
  <c r="H51" i="1"/>
  <c r="H50" i="1" s="1"/>
  <c r="H49" i="1" s="1"/>
  <c r="H48" i="1" s="1"/>
  <c r="G51" i="1"/>
  <c r="G50" i="1" s="1"/>
  <c r="G49" i="1" s="1"/>
  <c r="G48" i="1" s="1"/>
  <c r="H46" i="1"/>
  <c r="H45" i="1" s="1"/>
  <c r="H44" i="1" s="1"/>
  <c r="H43" i="1" s="1"/>
  <c r="G46" i="1"/>
  <c r="G45" i="1" s="1"/>
  <c r="G44" i="1" s="1"/>
  <c r="G43" i="1" s="1"/>
  <c r="F46" i="1"/>
  <c r="F45" i="1" s="1"/>
  <c r="F44" i="1" s="1"/>
  <c r="F43" i="1" s="1"/>
  <c r="H40" i="1"/>
  <c r="H39" i="1" s="1"/>
  <c r="H38" i="1" s="1"/>
  <c r="H37" i="1" s="1"/>
  <c r="H36" i="1" s="1"/>
  <c r="G40" i="1"/>
  <c r="G39" i="1" s="1"/>
  <c r="G38" i="1" s="1"/>
  <c r="G37" i="1" s="1"/>
  <c r="G36" i="1" s="1"/>
  <c r="F40" i="1"/>
  <c r="F39" i="1" s="1"/>
  <c r="F38" i="1" s="1"/>
  <c r="F37" i="1" s="1"/>
  <c r="F36" i="1" s="1"/>
  <c r="G60" i="1" l="1"/>
  <c r="G59" i="1" s="1"/>
  <c r="F60" i="1"/>
  <c r="F59" i="1" s="1"/>
  <c r="H60" i="1"/>
  <c r="H59" i="1" s="1"/>
  <c r="G42" i="1"/>
  <c r="G15" i="1" s="1"/>
  <c r="H74" i="1"/>
  <c r="H73" i="1" s="1"/>
  <c r="H98" i="1"/>
  <c r="G98" i="1"/>
  <c r="H42" i="1"/>
  <c r="H15" i="1" s="1"/>
  <c r="F74" i="1"/>
  <c r="F73" i="1" s="1"/>
  <c r="F98" i="1"/>
  <c r="F42" i="1"/>
  <c r="F15" i="1" s="1"/>
  <c r="G74" i="1"/>
  <c r="H20" i="1"/>
  <c r="H19" i="1" s="1"/>
  <c r="H18" i="1" s="1"/>
  <c r="H17" i="1" s="1"/>
  <c r="G20" i="1"/>
  <c r="G19" i="1" s="1"/>
  <c r="G18" i="1" s="1"/>
  <c r="G17" i="1" s="1"/>
  <c r="F20" i="1"/>
  <c r="F19" i="1" s="1"/>
  <c r="F18" i="1" s="1"/>
  <c r="F17" i="1" s="1"/>
  <c r="G73" i="1" l="1"/>
  <c r="G72" i="1" s="1"/>
  <c r="F72" i="1"/>
  <c r="G16" i="1"/>
  <c r="F16" i="1"/>
  <c r="H16" i="1"/>
  <c r="H72" i="1"/>
  <c r="F113" i="1" l="1"/>
  <c r="G113" i="1"/>
  <c r="H113" i="1"/>
</calcChain>
</file>

<file path=xl/sharedStrings.xml><?xml version="1.0" encoding="utf-8"?>
<sst xmlns="http://schemas.openxmlformats.org/spreadsheetml/2006/main" count="309" uniqueCount="121">
  <si>
    <t>№</t>
  </si>
  <si>
    <t>строки</t>
  </si>
  <si>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</si>
  <si>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</si>
  <si>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</si>
  <si>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</si>
  <si>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</si>
  <si>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</si>
  <si>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</si>
  <si>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 xml:space="preserve">Иные закупки товаров, работ   и услуг для обеспечения государственных (муниципальных) нужд 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</si>
  <si>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</si>
  <si>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</si>
  <si>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</si>
  <si>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</si>
  <si>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</si>
  <si>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Подпрограмма «Обеспечение эффективного решения государственных вопросов при исполнении закрепленных полномочий»</t>
  </si>
  <si>
    <t>Межбюджетные трансферты</t>
  </si>
  <si>
    <t>Подрограмма «Поддержка искусства и народного творчества»</t>
  </si>
  <si>
    <t>Непрограммные расходы органов местного самоуправления</t>
  </si>
  <si>
    <t>Функционирование Чистопольского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</si>
  <si>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</si>
  <si>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</si>
  <si>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</si>
  <si>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</si>
  <si>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ИТОГО</t>
  </si>
  <si>
    <t>х</t>
  </si>
  <si>
    <t>(рублей)</t>
  </si>
  <si>
    <t>Жилищно-коммунальное хозяйство</t>
  </si>
  <si>
    <t>Благоустройство</t>
  </si>
  <si>
    <t>0503</t>
  </si>
  <si>
    <t>0500</t>
  </si>
  <si>
    <t>200</t>
  </si>
  <si>
    <t>240</t>
  </si>
  <si>
    <t>Подпрограмма "Сохранение дорожно-транспортной инфраструктуры в границах сельсовета"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</si>
  <si>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</si>
  <si>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Национальная экономика</t>
  </si>
  <si>
    <t>0400</t>
  </si>
  <si>
    <t>0409</t>
  </si>
  <si>
    <t>Общегосударственные вопросы</t>
  </si>
  <si>
    <t>Другие общегосударственные вопросы</t>
  </si>
  <si>
    <t>0113</t>
  </si>
  <si>
    <t>0100</t>
  </si>
  <si>
    <t>800</t>
  </si>
  <si>
    <t>850</t>
  </si>
  <si>
    <t>Культура, кинематография</t>
  </si>
  <si>
    <t>Культура</t>
  </si>
  <si>
    <t>0800</t>
  </si>
  <si>
    <t>0801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</si>
  <si>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</si>
  <si>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</si>
  <si>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120</t>
  </si>
  <si>
    <t>0102</t>
  </si>
  <si>
    <t>Функционирование высшего должностного лица субъекта Российской Федерации</t>
  </si>
  <si>
    <t>0111</t>
  </si>
  <si>
    <t>0200</t>
  </si>
  <si>
    <t>0203</t>
  </si>
  <si>
    <t>Национальная оборона</t>
  </si>
  <si>
    <t>Мобилизационная и вневойсковая подготовка</t>
  </si>
  <si>
    <t>Условно утвержденные расходы</t>
  </si>
  <si>
    <t xml:space="preserve"> </t>
  </si>
  <si>
    <t>программам Чистопольского сельсовета и непрограммным направлениям</t>
  </si>
  <si>
    <t>деятельности), группам и подгруппам видов расходов, разделам, подразделам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</si>
  <si>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</si>
  <si>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</si>
  <si>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870</t>
  </si>
  <si>
    <t>Приложение № 7</t>
  </si>
  <si>
    <t>Распределение бюджетных ассигнований по целевым статьям (муниципальным</t>
  </si>
  <si>
    <t>Дорожное хозяйство (дорожные фонды)</t>
  </si>
  <si>
    <t xml:space="preserve">Резервные фонды </t>
  </si>
  <si>
    <t>Муниципальная программа «Развитие культуры и спорт на территории Чистопольского сельсовета»</t>
  </si>
  <si>
    <t>2018 год</t>
  </si>
  <si>
    <t>0100000000</t>
  </si>
  <si>
    <t>0110000000</t>
  </si>
  <si>
    <t>0110008110</t>
  </si>
  <si>
    <t>0130000000</t>
  </si>
  <si>
    <t>0130008170</t>
  </si>
  <si>
    <t>0140000000</t>
  </si>
  <si>
    <t>0140008190</t>
  </si>
  <si>
    <t>0140008200</t>
  </si>
  <si>
    <t>0150000000</t>
  </si>
  <si>
    <t>0150008210</t>
  </si>
  <si>
    <t>0200000000</t>
  </si>
  <si>
    <t>0210000000</t>
  </si>
  <si>
    <t>9300000000</t>
  </si>
  <si>
    <t>9330000000</t>
  </si>
  <si>
    <t>9330000410</t>
  </si>
  <si>
    <t>9330000420</t>
  </si>
  <si>
    <t>9330001180</t>
  </si>
  <si>
    <t>9330051180</t>
  </si>
  <si>
    <t>9330075140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</si>
  <si>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</si>
  <si>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Закупка товаров, работ и услуг для обеспечения государственных (муниципальных) нужд </t>
  </si>
  <si>
    <t xml:space="preserve">Закупка товаров, работ и услуг для обеспечения  государственных (муниципальных) нужд </t>
  </si>
  <si>
    <t>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</si>
  <si>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540</t>
  </si>
  <si>
    <t>Иные межбюджетные трансферты</t>
  </si>
  <si>
    <t xml:space="preserve">Закупка товаров, работ и услуг для обеспечения государственных ( муниципальных) нужд </t>
  </si>
  <si>
    <t xml:space="preserve">                                  к решению "О бюджете</t>
  </si>
  <si>
    <t>2019 год</t>
  </si>
  <si>
    <t xml:space="preserve">         Чистопольского сельсовета</t>
  </si>
  <si>
    <t xml:space="preserve">                на 2018 год и плановый </t>
  </si>
  <si>
    <t xml:space="preserve">             период 2019-2020 годов"</t>
  </si>
  <si>
    <t>классификации расходов бюджета Чистопольского сельсовета на 2018 год и плановый</t>
  </si>
  <si>
    <t>период 2019-2020 годов.</t>
  </si>
  <si>
    <t>2020 год</t>
  </si>
  <si>
    <t>0110008120</t>
  </si>
  <si>
    <t>Организация и содержание мест захоронения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</si>
  <si>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Прочие мероприятия по благоустройству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</si>
  <si>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0110008130</t>
  </si>
  <si>
    <t>500</t>
  </si>
  <si>
    <t>0210008410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</si>
  <si>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организаций культуры  в рамках подпрограммы "Поддержка искусства и народного творчества"  муниципальной программы «Развитие культуры и спорта на территории Чистопольского сельсовета"</t>
  </si>
  <si>
    <t>0804</t>
  </si>
  <si>
    <t>Другие вопросы в области культуры, кинематографии</t>
  </si>
  <si>
    <t>0210008420</t>
  </si>
  <si>
    <t>Предоставление межбюджетных трансфертов из бюджета поселения бюджету муниципального района на исполнение переданных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в рамках подпрограммы "Поддержка искусства и народного творчества"  муниципальной программы «Развитие культуры и спорта на территории Чистопольского сельсовета"</t>
  </si>
  <si>
    <t>9330008290</t>
  </si>
  <si>
    <t>0501</t>
  </si>
  <si>
    <t>Жилищное хозяйство</t>
  </si>
  <si>
    <t>Мероприятия в области жилищного хозяйства в рамках непрограммных расходов органов местного самоуправления</t>
  </si>
  <si>
    <t>№ 15-53р от 27.12.2017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</si>
</sst>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2" fontId="1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topLeftCell="A105" workbookViewId="0">
      <selection activeCell="A114" sqref="A114"/>
    </sheetView>
  </sheetViews>
  <sheetFormatPr defaultRowHeight="14.4" x14ac:dyDescent="0.3"/>
  <cols>
    <col min="1" max="1" width="3.6640625" customWidth="1"/>
    <col min="2" max="2" width="23.44140625" customWidth="1"/>
    <col min="3" max="3" width="13.6640625" customWidth="1"/>
    <col min="4" max="4" width="8" customWidth="1"/>
    <col min="5" max="5" width="6.88671875" customWidth="1"/>
    <col min="6" max="6" width="9.88671875" customWidth="1"/>
    <col min="7" max="7" width="9.6640625" customWidth="1"/>
    <col min="8" max="8" width="9.88671875" customWidth="1"/>
  </cols>
  <sheetData>
    <row r="1" spans="1:10" x14ac:dyDescent="0.3">
      <c r="E1" t="s">
        <v>59</v>
      </c>
      <c r="F1" s="18" t="s">
        <v>65</v>
      </c>
      <c r="G1" s="18"/>
      <c r="H1" s="18"/>
      <c r="I1" s="18"/>
    </row>
    <row r="2" spans="1:10" x14ac:dyDescent="0.3">
      <c r="E2" s="19" t="s">
        <v>97</v>
      </c>
      <c r="F2" s="19"/>
      <c r="G2" s="19"/>
      <c r="H2" s="19"/>
      <c r="I2" s="19"/>
      <c r="J2" s="19"/>
    </row>
    <row r="3" spans="1:10" x14ac:dyDescent="0.3">
      <c r="F3" s="20" t="s">
        <v>99</v>
      </c>
      <c r="G3" s="20"/>
      <c r="H3" s="20"/>
      <c r="I3" s="20"/>
    </row>
    <row r="4" spans="1:10" x14ac:dyDescent="0.3">
      <c r="F4" s="20" t="s">
        <v>100</v>
      </c>
      <c r="G4" s="20"/>
      <c r="H4" s="20"/>
      <c r="I4" s="20"/>
    </row>
    <row r="5" spans="1:10" x14ac:dyDescent="0.3">
      <c r="F5" s="20" t="s">
        <v>101</v>
      </c>
      <c r="G5" s="20"/>
      <c r="H5" s="20"/>
      <c r="I5" s="20"/>
    </row>
    <row r="6" spans="1:10" x14ac:dyDescent="0.3">
      <c r="F6" s="18" t="s">
        <v>120</v>
      </c>
      <c r="G6" s="18"/>
      <c r="H6" s="18"/>
      <c r="I6" s="18"/>
    </row>
    <row r="7" spans="1:10" x14ac:dyDescent="0.3">
      <c r="B7" s="17" t="s">
        <v>66</v>
      </c>
      <c r="C7" s="17"/>
      <c r="D7" s="17"/>
      <c r="E7" s="17"/>
      <c r="F7" s="17"/>
      <c r="G7" s="17"/>
      <c r="H7" s="17"/>
    </row>
    <row r="8" spans="1:10" x14ac:dyDescent="0.3">
      <c r="B8" s="17" t="s">
        <v>60</v>
      </c>
      <c r="C8" s="17"/>
      <c r="D8" s="17"/>
      <c r="E8" s="17"/>
      <c r="F8" s="17"/>
      <c r="G8" s="17"/>
      <c r="H8" s="17"/>
    </row>
    <row r="9" spans="1:10" x14ac:dyDescent="0.3">
      <c r="B9" s="17" t="s">
        <v>61</v>
      </c>
      <c r="C9" s="17"/>
      <c r="D9" s="17"/>
      <c r="E9" s="17"/>
      <c r="F9" s="17"/>
      <c r="G9" s="17"/>
      <c r="H9" s="17"/>
    </row>
    <row r="10" spans="1:10" x14ac:dyDescent="0.3">
      <c r="B10" s="17" t="s">
        <v>102</v>
      </c>
      <c r="C10" s="17"/>
      <c r="D10" s="17"/>
      <c r="E10" s="17"/>
      <c r="F10" s="17"/>
      <c r="G10" s="17"/>
      <c r="H10" s="17"/>
    </row>
    <row r="11" spans="1:10" x14ac:dyDescent="0.3">
      <c r="B11" s="17" t="s">
        <v>103</v>
      </c>
      <c r="C11" s="17"/>
      <c r="D11" s="17"/>
      <c r="E11" s="17"/>
      <c r="F11" s="17"/>
      <c r="G11" s="17"/>
      <c r="H11" s="17"/>
    </row>
    <row r="12" spans="1:10" ht="15" thickBot="1" x14ac:dyDescent="0.35">
      <c r="H12" t="s">
        <v>26</v>
      </c>
    </row>
    <row r="13" spans="1:10" ht="34.200000000000003" customHeight="1" x14ac:dyDescent="0.3">
      <c r="A13" s="5" t="s">
        <v>0</v>
      </c>
      <c r="B13" s="15" t="s">
        <v>2</v>
      </c>
      <c r="C13" s="15" t="s">
        <v>3</v>
      </c>
      <c r="D13" s="15" t="s">
        <v>4</v>
      </c>
      <c r="E13" s="15" t="s">
        <v>5</v>
      </c>
      <c r="F13" s="15" t="s">
        <v>70</v>
      </c>
      <c r="G13" s="15" t="s">
        <v>98</v>
      </c>
      <c r="H13" s="15" t="s">
        <v>104</v>
      </c>
    </row>
    <row r="14" spans="1:10" ht="24" x14ac:dyDescent="0.3">
      <c r="A14" s="8" t="s">
        <v>1</v>
      </c>
      <c r="B14" s="16"/>
      <c r="C14" s="16"/>
      <c r="D14" s="16"/>
      <c r="E14" s="16"/>
      <c r="F14" s="16"/>
      <c r="G14" s="16"/>
      <c r="H14" s="16"/>
    </row>
    <row r="15" spans="1:10" ht="60" x14ac:dyDescent="0.3">
      <c r="A15" s="9">
        <v>1</v>
      </c>
      <c r="B15" s="6" t="s">
        <v>6</v>
      </c>
      <c r="C15" s="10" t="s">
        <v>71</v>
      </c>
      <c r="D15" s="10"/>
      <c r="E15" s="10"/>
      <c r="F15" s="11">
        <f>F16+F36+F42+F53</f>
        <v>2134363.7199999997</v>
      </c>
      <c r="G15" s="11">
        <f>G16+G36+G42+G53</f>
        <v>1994742.63</v>
      </c>
      <c r="H15" s="11">
        <f>H16+H36+H42+H53</f>
        <v>1998842.63</v>
      </c>
    </row>
    <row r="16" spans="1:10" ht="60" x14ac:dyDescent="0.3">
      <c r="A16" s="9">
        <v>2</v>
      </c>
      <c r="B16" s="6" t="s">
        <v>7</v>
      </c>
      <c r="C16" s="10" t="s">
        <v>72</v>
      </c>
      <c r="D16" s="10"/>
      <c r="E16" s="10"/>
      <c r="F16" s="11">
        <f>F17+F23+F27</f>
        <v>1013161.69</v>
      </c>
      <c r="G16" s="11">
        <f t="shared" ref="G16:H16" si="0">G17+G23+G27</f>
        <v>856540.6</v>
      </c>
      <c r="H16" s="11">
        <f t="shared" si="0"/>
        <v>856540.6</v>
      </c>
    </row>
    <row r="17" spans="1:8" ht="156" x14ac:dyDescent="0.3">
      <c r="A17" s="9">
        <v>3</v>
      </c>
      <c r="B17" s="6" t="s">
        <v>8</v>
      </c>
      <c r="C17" s="10" t="s">
        <v>73</v>
      </c>
      <c r="D17" s="10"/>
      <c r="E17" s="10"/>
      <c r="F17" s="11">
        <f t="shared" ref="F17:H20" si="1">F18</f>
        <v>814768.25</v>
      </c>
      <c r="G17" s="11">
        <f t="shared" si="1"/>
        <v>814768.25</v>
      </c>
      <c r="H17" s="11">
        <f t="shared" si="1"/>
        <v>814768.25</v>
      </c>
    </row>
    <row r="18" spans="1:8" ht="48" x14ac:dyDescent="0.3">
      <c r="A18" s="9">
        <v>4</v>
      </c>
      <c r="B18" s="6" t="s">
        <v>91</v>
      </c>
      <c r="C18" s="10" t="s">
        <v>73</v>
      </c>
      <c r="D18" s="10">
        <v>200</v>
      </c>
      <c r="E18" s="10"/>
      <c r="F18" s="11">
        <f t="shared" si="1"/>
        <v>814768.25</v>
      </c>
      <c r="G18" s="11">
        <f t="shared" si="1"/>
        <v>814768.25</v>
      </c>
      <c r="H18" s="11">
        <f t="shared" si="1"/>
        <v>814768.25</v>
      </c>
    </row>
    <row r="19" spans="1:8" ht="48" x14ac:dyDescent="0.3">
      <c r="A19" s="9">
        <v>5</v>
      </c>
      <c r="B19" s="6" t="s">
        <v>9</v>
      </c>
      <c r="C19" s="10" t="s">
        <v>73</v>
      </c>
      <c r="D19" s="10">
        <v>240</v>
      </c>
      <c r="E19" s="10"/>
      <c r="F19" s="11">
        <f t="shared" si="1"/>
        <v>814768.25</v>
      </c>
      <c r="G19" s="11">
        <f t="shared" si="1"/>
        <v>814768.25</v>
      </c>
      <c r="H19" s="11">
        <f t="shared" si="1"/>
        <v>814768.25</v>
      </c>
    </row>
    <row r="20" spans="1:8" ht="24" x14ac:dyDescent="0.3">
      <c r="A20" s="9">
        <v>6</v>
      </c>
      <c r="B20" s="6" t="s">
        <v>27</v>
      </c>
      <c r="C20" s="10" t="s">
        <v>73</v>
      </c>
      <c r="D20" s="10" t="s">
        <v>32</v>
      </c>
      <c r="E20" s="10" t="s">
        <v>30</v>
      </c>
      <c r="F20" s="11">
        <f t="shared" si="1"/>
        <v>814768.25</v>
      </c>
      <c r="G20" s="11">
        <f t="shared" si="1"/>
        <v>814768.25</v>
      </c>
      <c r="H20" s="11">
        <f t="shared" si="1"/>
        <v>814768.25</v>
      </c>
    </row>
    <row r="21" spans="1:8" ht="15" thickBot="1" x14ac:dyDescent="0.35">
      <c r="A21" s="9">
        <v>7</v>
      </c>
      <c r="B21" s="6" t="s">
        <v>28</v>
      </c>
      <c r="C21" s="10" t="s">
        <v>73</v>
      </c>
      <c r="D21" s="10" t="s">
        <v>32</v>
      </c>
      <c r="E21" s="10" t="s">
        <v>29</v>
      </c>
      <c r="F21" s="21">
        <v>814768.25</v>
      </c>
      <c r="G21" s="21">
        <v>814768.25</v>
      </c>
      <c r="H21" s="21">
        <v>814768.25</v>
      </c>
    </row>
    <row r="22" spans="1:8" ht="144" x14ac:dyDescent="0.3">
      <c r="A22" s="9">
        <v>8</v>
      </c>
      <c r="B22" s="6" t="s">
        <v>106</v>
      </c>
      <c r="C22" s="10"/>
      <c r="D22" s="10"/>
      <c r="E22" s="10"/>
      <c r="F22" s="11">
        <f>F23</f>
        <v>99000</v>
      </c>
      <c r="G22" s="11">
        <f t="shared" ref="G22:H22" si="2">G23</f>
        <v>0</v>
      </c>
      <c r="H22" s="11">
        <f t="shared" si="2"/>
        <v>0</v>
      </c>
    </row>
    <row r="23" spans="1:8" ht="48" x14ac:dyDescent="0.3">
      <c r="A23" s="9">
        <v>9</v>
      </c>
      <c r="B23" s="6" t="s">
        <v>91</v>
      </c>
      <c r="C23" s="10" t="s">
        <v>105</v>
      </c>
      <c r="D23" s="10" t="s">
        <v>31</v>
      </c>
      <c r="E23" s="10"/>
      <c r="F23" s="11">
        <f>F24</f>
        <v>99000</v>
      </c>
      <c r="G23" s="11">
        <f t="shared" ref="G23:H23" si="3">G24</f>
        <v>0</v>
      </c>
      <c r="H23" s="11">
        <f t="shared" si="3"/>
        <v>0</v>
      </c>
    </row>
    <row r="24" spans="1:8" ht="48" x14ac:dyDescent="0.3">
      <c r="A24" s="9">
        <v>10</v>
      </c>
      <c r="B24" s="6" t="s">
        <v>9</v>
      </c>
      <c r="C24" s="10" t="s">
        <v>105</v>
      </c>
      <c r="D24" s="10" t="s">
        <v>32</v>
      </c>
      <c r="E24" s="10"/>
      <c r="F24" s="11">
        <f>F25</f>
        <v>99000</v>
      </c>
      <c r="G24" s="11">
        <f t="shared" ref="G24:H24" si="4">G25</f>
        <v>0</v>
      </c>
      <c r="H24" s="11">
        <f t="shared" si="4"/>
        <v>0</v>
      </c>
    </row>
    <row r="25" spans="1:8" ht="24" x14ac:dyDescent="0.3">
      <c r="A25" s="9">
        <v>11</v>
      </c>
      <c r="B25" s="6" t="s">
        <v>27</v>
      </c>
      <c r="C25" s="10" t="s">
        <v>105</v>
      </c>
      <c r="D25" s="10" t="s">
        <v>32</v>
      </c>
      <c r="E25" s="10" t="s">
        <v>30</v>
      </c>
      <c r="F25" s="11">
        <f>F26</f>
        <v>99000</v>
      </c>
      <c r="G25" s="11">
        <f t="shared" ref="G25:H25" si="5">G26</f>
        <v>0</v>
      </c>
      <c r="H25" s="11">
        <f t="shared" si="5"/>
        <v>0</v>
      </c>
    </row>
    <row r="26" spans="1:8" x14ac:dyDescent="0.3">
      <c r="A26" s="9">
        <v>12</v>
      </c>
      <c r="B26" s="6" t="s">
        <v>28</v>
      </c>
      <c r="C26" s="10" t="s">
        <v>105</v>
      </c>
      <c r="D26" s="10" t="s">
        <v>32</v>
      </c>
      <c r="E26" s="10" t="s">
        <v>29</v>
      </c>
      <c r="F26" s="11">
        <v>99000</v>
      </c>
      <c r="G26" s="11">
        <v>0</v>
      </c>
      <c r="H26" s="11">
        <v>0</v>
      </c>
    </row>
    <row r="27" spans="1:8" ht="144" x14ac:dyDescent="0.3">
      <c r="A27" s="9">
        <v>13</v>
      </c>
      <c r="B27" s="6" t="s">
        <v>107</v>
      </c>
      <c r="C27" s="10" t="s">
        <v>108</v>
      </c>
      <c r="D27" s="10"/>
      <c r="E27" s="10"/>
      <c r="F27" s="11">
        <f>F28+F32</f>
        <v>99393.44</v>
      </c>
      <c r="G27" s="11">
        <f t="shared" ref="G27:H27" si="6">G28+G32</f>
        <v>41772.35</v>
      </c>
      <c r="H27" s="11">
        <f t="shared" si="6"/>
        <v>41772.35</v>
      </c>
    </row>
    <row r="28" spans="1:8" ht="48" x14ac:dyDescent="0.3">
      <c r="A28" s="9">
        <v>14</v>
      </c>
      <c r="B28" s="6" t="s">
        <v>91</v>
      </c>
      <c r="C28" s="10" t="s">
        <v>108</v>
      </c>
      <c r="D28" s="10" t="s">
        <v>31</v>
      </c>
      <c r="E28" s="10"/>
      <c r="F28" s="11">
        <f>F29</f>
        <v>98993.44</v>
      </c>
      <c r="G28" s="11">
        <f t="shared" ref="G28:H28" si="7">G29</f>
        <v>41372.35</v>
      </c>
      <c r="H28" s="11">
        <f t="shared" si="7"/>
        <v>41372.35</v>
      </c>
    </row>
    <row r="29" spans="1:8" ht="48" x14ac:dyDescent="0.3">
      <c r="A29" s="9">
        <v>15</v>
      </c>
      <c r="B29" s="6" t="s">
        <v>9</v>
      </c>
      <c r="C29" s="10" t="s">
        <v>108</v>
      </c>
      <c r="D29" s="10" t="s">
        <v>32</v>
      </c>
      <c r="E29" s="10"/>
      <c r="F29" s="11">
        <f>F30</f>
        <v>98993.44</v>
      </c>
      <c r="G29" s="11">
        <f t="shared" ref="G29:H29" si="8">G30</f>
        <v>41372.35</v>
      </c>
      <c r="H29" s="11">
        <f t="shared" si="8"/>
        <v>41372.35</v>
      </c>
    </row>
    <row r="30" spans="1:8" x14ac:dyDescent="0.3">
      <c r="A30" s="9">
        <v>16</v>
      </c>
      <c r="B30" s="6" t="s">
        <v>38</v>
      </c>
      <c r="C30" s="10" t="s">
        <v>108</v>
      </c>
      <c r="D30" s="10" t="s">
        <v>32</v>
      </c>
      <c r="E30" s="10" t="s">
        <v>41</v>
      </c>
      <c r="F30" s="11">
        <f>F31</f>
        <v>98993.44</v>
      </c>
      <c r="G30" s="11">
        <f t="shared" ref="G30:H30" si="9">G31</f>
        <v>41372.35</v>
      </c>
      <c r="H30" s="11">
        <f t="shared" si="9"/>
        <v>41372.35</v>
      </c>
    </row>
    <row r="31" spans="1:8" ht="24.6" thickBot="1" x14ac:dyDescent="0.35">
      <c r="A31" s="9">
        <v>17</v>
      </c>
      <c r="B31" s="6" t="s">
        <v>39</v>
      </c>
      <c r="C31" s="10" t="s">
        <v>108</v>
      </c>
      <c r="D31" s="10" t="s">
        <v>32</v>
      </c>
      <c r="E31" s="10" t="s">
        <v>40</v>
      </c>
      <c r="F31" s="21">
        <v>98993.44</v>
      </c>
      <c r="G31" s="21">
        <v>41372.35</v>
      </c>
      <c r="H31" s="21">
        <v>41372.35</v>
      </c>
    </row>
    <row r="32" spans="1:8" x14ac:dyDescent="0.3">
      <c r="A32" s="9">
        <v>18</v>
      </c>
      <c r="B32" s="6" t="s">
        <v>13</v>
      </c>
      <c r="C32" s="10"/>
      <c r="D32" s="10" t="s">
        <v>42</v>
      </c>
      <c r="E32" s="10"/>
      <c r="F32" s="11">
        <f>F33</f>
        <v>400</v>
      </c>
      <c r="G32" s="11">
        <f t="shared" ref="G32:H32" si="10">G33</f>
        <v>400</v>
      </c>
      <c r="H32" s="11">
        <f t="shared" si="10"/>
        <v>400</v>
      </c>
    </row>
    <row r="33" spans="1:8" ht="24" x14ac:dyDescent="0.3">
      <c r="A33" s="9">
        <v>19</v>
      </c>
      <c r="B33" s="6" t="s">
        <v>14</v>
      </c>
      <c r="C33" s="10" t="s">
        <v>108</v>
      </c>
      <c r="D33" s="10" t="s">
        <v>43</v>
      </c>
      <c r="E33" s="10"/>
      <c r="F33" s="11">
        <f>F34</f>
        <v>400</v>
      </c>
      <c r="G33" s="11">
        <f t="shared" ref="G33:H33" si="11">G34</f>
        <v>400</v>
      </c>
      <c r="H33" s="11">
        <f t="shared" si="11"/>
        <v>400</v>
      </c>
    </row>
    <row r="34" spans="1:8" ht="24" x14ac:dyDescent="0.3">
      <c r="A34" s="9">
        <v>20</v>
      </c>
      <c r="B34" s="6" t="s">
        <v>27</v>
      </c>
      <c r="C34" s="10" t="s">
        <v>108</v>
      </c>
      <c r="D34" s="10" t="s">
        <v>43</v>
      </c>
      <c r="E34" s="10" t="s">
        <v>30</v>
      </c>
      <c r="F34" s="11">
        <f>F35</f>
        <v>400</v>
      </c>
      <c r="G34" s="11">
        <f t="shared" ref="G34:H34" si="12">G35</f>
        <v>400</v>
      </c>
      <c r="H34" s="11">
        <f t="shared" si="12"/>
        <v>400</v>
      </c>
    </row>
    <row r="35" spans="1:8" x14ac:dyDescent="0.3">
      <c r="A35" s="9">
        <v>21</v>
      </c>
      <c r="B35" s="6" t="s">
        <v>28</v>
      </c>
      <c r="C35" s="10" t="s">
        <v>108</v>
      </c>
      <c r="D35" s="10" t="s">
        <v>43</v>
      </c>
      <c r="E35" s="10" t="s">
        <v>29</v>
      </c>
      <c r="F35" s="11">
        <v>400</v>
      </c>
      <c r="G35" s="11">
        <v>400</v>
      </c>
      <c r="H35" s="11">
        <v>400</v>
      </c>
    </row>
    <row r="36" spans="1:8" ht="48" x14ac:dyDescent="0.3">
      <c r="A36" s="9">
        <v>22</v>
      </c>
      <c r="B36" s="6" t="s">
        <v>33</v>
      </c>
      <c r="C36" s="10" t="s">
        <v>74</v>
      </c>
      <c r="D36" s="10"/>
      <c r="E36" s="10"/>
      <c r="F36" s="11">
        <f>F37</f>
        <v>147500</v>
      </c>
      <c r="G36" s="11">
        <f>G37</f>
        <v>164500</v>
      </c>
      <c r="H36" s="11">
        <f>H37</f>
        <v>168600</v>
      </c>
    </row>
    <row r="37" spans="1:8" ht="132" x14ac:dyDescent="0.3">
      <c r="A37" s="9">
        <v>23</v>
      </c>
      <c r="B37" s="6" t="s">
        <v>34</v>
      </c>
      <c r="C37" s="10" t="s">
        <v>75</v>
      </c>
      <c r="D37" s="10"/>
      <c r="E37" s="10"/>
      <c r="F37" s="11">
        <f t="shared" ref="F37:H40" si="13">F38</f>
        <v>147500</v>
      </c>
      <c r="G37" s="11">
        <f t="shared" si="13"/>
        <v>164500</v>
      </c>
      <c r="H37" s="11">
        <f t="shared" si="13"/>
        <v>168600</v>
      </c>
    </row>
    <row r="38" spans="1:8" ht="48" x14ac:dyDescent="0.3">
      <c r="A38" s="9">
        <v>24</v>
      </c>
      <c r="B38" s="6" t="s">
        <v>92</v>
      </c>
      <c r="C38" s="10" t="s">
        <v>75</v>
      </c>
      <c r="D38" s="10" t="s">
        <v>31</v>
      </c>
      <c r="E38" s="10"/>
      <c r="F38" s="11">
        <f t="shared" si="13"/>
        <v>147500</v>
      </c>
      <c r="G38" s="11">
        <f t="shared" si="13"/>
        <v>164500</v>
      </c>
      <c r="H38" s="11">
        <f t="shared" si="13"/>
        <v>168600</v>
      </c>
    </row>
    <row r="39" spans="1:8" ht="48" x14ac:dyDescent="0.3">
      <c r="A39" s="9">
        <v>25</v>
      </c>
      <c r="B39" s="6" t="s">
        <v>9</v>
      </c>
      <c r="C39" s="10" t="s">
        <v>75</v>
      </c>
      <c r="D39" s="10" t="s">
        <v>32</v>
      </c>
      <c r="E39" s="10"/>
      <c r="F39" s="11">
        <f t="shared" si="13"/>
        <v>147500</v>
      </c>
      <c r="G39" s="11">
        <f t="shared" si="13"/>
        <v>164500</v>
      </c>
      <c r="H39" s="11">
        <f t="shared" si="13"/>
        <v>168600</v>
      </c>
    </row>
    <row r="40" spans="1:8" x14ac:dyDescent="0.3">
      <c r="A40" s="9">
        <v>26</v>
      </c>
      <c r="B40" s="6" t="s">
        <v>35</v>
      </c>
      <c r="C40" s="10" t="s">
        <v>75</v>
      </c>
      <c r="D40" s="10" t="s">
        <v>32</v>
      </c>
      <c r="E40" s="10" t="s">
        <v>36</v>
      </c>
      <c r="F40" s="11">
        <f t="shared" si="13"/>
        <v>147500</v>
      </c>
      <c r="G40" s="11">
        <f t="shared" si="13"/>
        <v>164500</v>
      </c>
      <c r="H40" s="11">
        <f t="shared" si="13"/>
        <v>168600</v>
      </c>
    </row>
    <row r="41" spans="1:8" ht="24" x14ac:dyDescent="0.3">
      <c r="A41" s="9">
        <v>27</v>
      </c>
      <c r="B41" s="6" t="s">
        <v>67</v>
      </c>
      <c r="C41" s="10" t="s">
        <v>75</v>
      </c>
      <c r="D41" s="10" t="s">
        <v>32</v>
      </c>
      <c r="E41" s="10" t="s">
        <v>37</v>
      </c>
      <c r="F41" s="11">
        <v>147500</v>
      </c>
      <c r="G41" s="11">
        <v>164500</v>
      </c>
      <c r="H41" s="11">
        <v>168600</v>
      </c>
    </row>
    <row r="42" spans="1:8" ht="60" x14ac:dyDescent="0.3">
      <c r="A42" s="9">
        <v>28</v>
      </c>
      <c r="B42" s="6" t="s">
        <v>10</v>
      </c>
      <c r="C42" s="10" t="s">
        <v>76</v>
      </c>
      <c r="D42" s="10"/>
      <c r="E42" s="10"/>
      <c r="F42" s="11">
        <f>F43+F48</f>
        <v>971130.03</v>
      </c>
      <c r="G42" s="11">
        <f>G43+G48</f>
        <v>971130.03</v>
      </c>
      <c r="H42" s="11">
        <f>H43+H48</f>
        <v>971130.03</v>
      </c>
    </row>
    <row r="43" spans="1:8" ht="144" x14ac:dyDescent="0.3">
      <c r="A43" s="9">
        <v>29</v>
      </c>
      <c r="B43" s="6" t="s">
        <v>11</v>
      </c>
      <c r="C43" s="10" t="s">
        <v>77</v>
      </c>
      <c r="D43" s="10"/>
      <c r="E43" s="10"/>
      <c r="F43" s="11">
        <f t="shared" ref="F43:H46" si="14">F44</f>
        <v>921490.15</v>
      </c>
      <c r="G43" s="11">
        <f t="shared" si="14"/>
        <v>921490.15</v>
      </c>
      <c r="H43" s="11">
        <f t="shared" si="14"/>
        <v>921490.15</v>
      </c>
    </row>
    <row r="44" spans="1:8" ht="48" x14ac:dyDescent="0.3">
      <c r="A44" s="9">
        <v>30</v>
      </c>
      <c r="B44" s="6" t="s">
        <v>91</v>
      </c>
      <c r="C44" s="10" t="s">
        <v>77</v>
      </c>
      <c r="D44" s="10">
        <v>200</v>
      </c>
      <c r="E44" s="10"/>
      <c r="F44" s="11">
        <f t="shared" si="14"/>
        <v>921490.15</v>
      </c>
      <c r="G44" s="11">
        <f t="shared" si="14"/>
        <v>921490.15</v>
      </c>
      <c r="H44" s="11">
        <f t="shared" si="14"/>
        <v>921490.15</v>
      </c>
    </row>
    <row r="45" spans="1:8" ht="48" x14ac:dyDescent="0.3">
      <c r="A45" s="9">
        <v>31</v>
      </c>
      <c r="B45" s="6" t="s">
        <v>9</v>
      </c>
      <c r="C45" s="10" t="s">
        <v>77</v>
      </c>
      <c r="D45" s="10">
        <v>240</v>
      </c>
      <c r="E45" s="10"/>
      <c r="F45" s="11">
        <f t="shared" si="14"/>
        <v>921490.15</v>
      </c>
      <c r="G45" s="11">
        <f t="shared" si="14"/>
        <v>921490.15</v>
      </c>
      <c r="H45" s="11">
        <f t="shared" si="14"/>
        <v>921490.15</v>
      </c>
    </row>
    <row r="46" spans="1:8" x14ac:dyDescent="0.3">
      <c r="A46" s="9">
        <v>32</v>
      </c>
      <c r="B46" s="7" t="s">
        <v>38</v>
      </c>
      <c r="C46" s="10" t="s">
        <v>77</v>
      </c>
      <c r="D46" s="10" t="s">
        <v>32</v>
      </c>
      <c r="E46" s="10" t="s">
        <v>41</v>
      </c>
      <c r="F46" s="11">
        <f t="shared" si="14"/>
        <v>921490.15</v>
      </c>
      <c r="G46" s="11">
        <f t="shared" si="14"/>
        <v>921490.15</v>
      </c>
      <c r="H46" s="11">
        <f t="shared" si="14"/>
        <v>921490.15</v>
      </c>
    </row>
    <row r="47" spans="1:8" ht="24.6" thickBot="1" x14ac:dyDescent="0.35">
      <c r="A47" s="9">
        <v>33</v>
      </c>
      <c r="B47" s="6" t="s">
        <v>39</v>
      </c>
      <c r="C47" s="10" t="s">
        <v>77</v>
      </c>
      <c r="D47" s="10" t="s">
        <v>32</v>
      </c>
      <c r="E47" s="10" t="s">
        <v>40</v>
      </c>
      <c r="F47" s="21">
        <v>921490.15</v>
      </c>
      <c r="G47" s="21">
        <v>921490.15</v>
      </c>
      <c r="H47" s="21">
        <v>921490.15</v>
      </c>
    </row>
    <row r="48" spans="1:8" ht="158.4" customHeight="1" x14ac:dyDescent="0.3">
      <c r="A48" s="9">
        <v>34</v>
      </c>
      <c r="B48" s="6" t="s">
        <v>12</v>
      </c>
      <c r="C48" s="10" t="s">
        <v>78</v>
      </c>
      <c r="D48" s="10"/>
      <c r="E48" s="10"/>
      <c r="F48" s="11">
        <f t="shared" ref="F48:H51" si="15">F49</f>
        <v>49639.88</v>
      </c>
      <c r="G48" s="11">
        <f t="shared" si="15"/>
        <v>49639.88</v>
      </c>
      <c r="H48" s="11">
        <f t="shared" si="15"/>
        <v>49639.88</v>
      </c>
    </row>
    <row r="49" spans="1:8" x14ac:dyDescent="0.3">
      <c r="A49" s="9">
        <v>35</v>
      </c>
      <c r="B49" s="6" t="s">
        <v>13</v>
      </c>
      <c r="C49" s="10" t="s">
        <v>78</v>
      </c>
      <c r="D49" s="10">
        <v>800</v>
      </c>
      <c r="E49" s="10"/>
      <c r="F49" s="11">
        <f t="shared" si="15"/>
        <v>49639.88</v>
      </c>
      <c r="G49" s="11">
        <f t="shared" si="15"/>
        <v>49639.88</v>
      </c>
      <c r="H49" s="11">
        <f t="shared" si="15"/>
        <v>49639.88</v>
      </c>
    </row>
    <row r="50" spans="1:8" ht="24" x14ac:dyDescent="0.3">
      <c r="A50" s="9">
        <v>36</v>
      </c>
      <c r="B50" s="6" t="s">
        <v>14</v>
      </c>
      <c r="C50" s="10" t="s">
        <v>78</v>
      </c>
      <c r="D50" s="10">
        <v>850</v>
      </c>
      <c r="E50" s="10"/>
      <c r="F50" s="11">
        <f t="shared" si="15"/>
        <v>49639.88</v>
      </c>
      <c r="G50" s="11">
        <f t="shared" si="15"/>
        <v>49639.88</v>
      </c>
      <c r="H50" s="11">
        <f t="shared" si="15"/>
        <v>49639.88</v>
      </c>
    </row>
    <row r="51" spans="1:8" x14ac:dyDescent="0.3">
      <c r="A51" s="9">
        <v>37</v>
      </c>
      <c r="B51" s="7" t="s">
        <v>38</v>
      </c>
      <c r="C51" s="10" t="s">
        <v>78</v>
      </c>
      <c r="D51" s="10" t="s">
        <v>43</v>
      </c>
      <c r="E51" s="10" t="s">
        <v>41</v>
      </c>
      <c r="F51" s="11">
        <f t="shared" si="15"/>
        <v>49639.88</v>
      </c>
      <c r="G51" s="11">
        <f t="shared" si="15"/>
        <v>49639.88</v>
      </c>
      <c r="H51" s="11">
        <f t="shared" si="15"/>
        <v>49639.88</v>
      </c>
    </row>
    <row r="52" spans="1:8" ht="24" x14ac:dyDescent="0.3">
      <c r="A52" s="9">
        <v>38</v>
      </c>
      <c r="B52" s="6" t="s">
        <v>39</v>
      </c>
      <c r="C52" s="10" t="s">
        <v>78</v>
      </c>
      <c r="D52" s="10" t="s">
        <v>43</v>
      </c>
      <c r="E52" s="10" t="s">
        <v>40</v>
      </c>
      <c r="F52" s="11">
        <v>49639.88</v>
      </c>
      <c r="G52" s="11">
        <v>49639.88</v>
      </c>
      <c r="H52" s="11">
        <v>49639.88</v>
      </c>
    </row>
    <row r="53" spans="1:8" ht="60" x14ac:dyDescent="0.3">
      <c r="A53" s="9">
        <v>39</v>
      </c>
      <c r="B53" s="6" t="s">
        <v>15</v>
      </c>
      <c r="C53" s="10" t="s">
        <v>79</v>
      </c>
      <c r="D53" s="10"/>
      <c r="E53" s="10"/>
      <c r="F53" s="11">
        <f>F54</f>
        <v>2572</v>
      </c>
      <c r="G53" s="11">
        <f>G54</f>
        <v>2572</v>
      </c>
      <c r="H53" s="11">
        <f>H54</f>
        <v>2572</v>
      </c>
    </row>
    <row r="54" spans="1:8" ht="215.4" customHeight="1" x14ac:dyDescent="0.3">
      <c r="A54" s="9">
        <v>40</v>
      </c>
      <c r="B54" s="6" t="s">
        <v>93</v>
      </c>
      <c r="C54" s="10" t="s">
        <v>80</v>
      </c>
      <c r="D54" s="10"/>
      <c r="E54" s="10"/>
      <c r="F54" s="11">
        <f t="shared" ref="F54:H57" si="16">F55</f>
        <v>2572</v>
      </c>
      <c r="G54" s="11">
        <f t="shared" si="16"/>
        <v>2572</v>
      </c>
      <c r="H54" s="11">
        <f t="shared" si="16"/>
        <v>2572</v>
      </c>
    </row>
    <row r="55" spans="1:8" x14ac:dyDescent="0.3">
      <c r="A55" s="9">
        <v>41</v>
      </c>
      <c r="B55" s="6" t="s">
        <v>16</v>
      </c>
      <c r="C55" s="10" t="s">
        <v>80</v>
      </c>
      <c r="D55" s="10">
        <v>500</v>
      </c>
      <c r="E55" s="10"/>
      <c r="F55" s="11">
        <f t="shared" si="16"/>
        <v>2572</v>
      </c>
      <c r="G55" s="11">
        <f t="shared" si="16"/>
        <v>2572</v>
      </c>
      <c r="H55" s="11">
        <f t="shared" si="16"/>
        <v>2572</v>
      </c>
    </row>
    <row r="56" spans="1:8" ht="24" x14ac:dyDescent="0.3">
      <c r="A56" s="9">
        <v>42</v>
      </c>
      <c r="B56" s="6" t="s">
        <v>95</v>
      </c>
      <c r="C56" s="10" t="s">
        <v>80</v>
      </c>
      <c r="D56" s="10" t="s">
        <v>94</v>
      </c>
      <c r="E56" s="10"/>
      <c r="F56" s="11">
        <f t="shared" si="16"/>
        <v>2572</v>
      </c>
      <c r="G56" s="11">
        <f t="shared" si="16"/>
        <v>2572</v>
      </c>
      <c r="H56" s="11">
        <f t="shared" si="16"/>
        <v>2572</v>
      </c>
    </row>
    <row r="57" spans="1:8" x14ac:dyDescent="0.3">
      <c r="A57" s="9">
        <v>43</v>
      </c>
      <c r="B57" s="6" t="s">
        <v>38</v>
      </c>
      <c r="C57" s="10" t="s">
        <v>80</v>
      </c>
      <c r="D57" s="10" t="s">
        <v>94</v>
      </c>
      <c r="E57" s="10" t="s">
        <v>41</v>
      </c>
      <c r="F57" s="11">
        <f t="shared" si="16"/>
        <v>2572</v>
      </c>
      <c r="G57" s="11">
        <f t="shared" si="16"/>
        <v>2572</v>
      </c>
      <c r="H57" s="11">
        <f t="shared" si="16"/>
        <v>2572</v>
      </c>
    </row>
    <row r="58" spans="1:8" ht="96" customHeight="1" x14ac:dyDescent="0.3">
      <c r="A58" s="9">
        <v>44</v>
      </c>
      <c r="B58" s="6" t="s">
        <v>48</v>
      </c>
      <c r="C58" s="10" t="s">
        <v>80</v>
      </c>
      <c r="D58" s="10" t="s">
        <v>94</v>
      </c>
      <c r="E58" s="10" t="s">
        <v>49</v>
      </c>
      <c r="F58" s="11">
        <v>2572</v>
      </c>
      <c r="G58" s="11">
        <v>2572</v>
      </c>
      <c r="H58" s="11">
        <v>2572</v>
      </c>
    </row>
    <row r="59" spans="1:8" ht="48" x14ac:dyDescent="0.3">
      <c r="A59" s="9">
        <v>45</v>
      </c>
      <c r="B59" s="6" t="s">
        <v>69</v>
      </c>
      <c r="C59" s="10" t="s">
        <v>81</v>
      </c>
      <c r="D59" s="10"/>
      <c r="E59" s="10"/>
      <c r="F59" s="11">
        <f>F60</f>
        <v>5777246</v>
      </c>
      <c r="G59" s="11">
        <f>G60</f>
        <v>5622188.8799999999</v>
      </c>
      <c r="H59" s="11">
        <f>H60</f>
        <v>5360264.07</v>
      </c>
    </row>
    <row r="60" spans="1:8" ht="36" x14ac:dyDescent="0.3">
      <c r="A60" s="9">
        <v>46</v>
      </c>
      <c r="B60" s="6" t="s">
        <v>17</v>
      </c>
      <c r="C60" s="10" t="s">
        <v>82</v>
      </c>
      <c r="D60" s="10"/>
      <c r="E60" s="10"/>
      <c r="F60" s="11">
        <f>F61+F67</f>
        <v>5777246</v>
      </c>
      <c r="G60" s="11">
        <f t="shared" ref="G60:H60" si="17">G61+G67</f>
        <v>5622188.8799999999</v>
      </c>
      <c r="H60" s="11">
        <f t="shared" si="17"/>
        <v>5360264.07</v>
      </c>
    </row>
    <row r="61" spans="1:8" ht="194.4" customHeight="1" x14ac:dyDescent="0.3">
      <c r="A61" s="9">
        <v>47</v>
      </c>
      <c r="B61" s="6" t="s">
        <v>111</v>
      </c>
      <c r="C61" s="10" t="s">
        <v>110</v>
      </c>
      <c r="D61" s="10"/>
      <c r="E61" s="10"/>
      <c r="F61" s="11">
        <f t="shared" ref="F61:H63" si="18">F62</f>
        <v>5476829</v>
      </c>
      <c r="G61" s="11">
        <f t="shared" si="18"/>
        <v>5321771.88</v>
      </c>
      <c r="H61" s="11">
        <f t="shared" si="18"/>
        <v>5059847.07</v>
      </c>
    </row>
    <row r="62" spans="1:8" ht="21" customHeight="1" x14ac:dyDescent="0.3">
      <c r="A62" s="9">
        <v>48</v>
      </c>
      <c r="B62" s="6" t="s">
        <v>16</v>
      </c>
      <c r="C62" s="10" t="s">
        <v>110</v>
      </c>
      <c r="D62" s="10" t="s">
        <v>109</v>
      </c>
      <c r="E62" s="10"/>
      <c r="F62" s="11">
        <f t="shared" si="18"/>
        <v>5476829</v>
      </c>
      <c r="G62" s="11">
        <f t="shared" si="18"/>
        <v>5321771.88</v>
      </c>
      <c r="H62" s="11">
        <f t="shared" si="18"/>
        <v>5059847.07</v>
      </c>
    </row>
    <row r="63" spans="1:8" ht="24" x14ac:dyDescent="0.3">
      <c r="A63" s="9">
        <v>49</v>
      </c>
      <c r="B63" s="6" t="s">
        <v>95</v>
      </c>
      <c r="C63" s="10" t="s">
        <v>110</v>
      </c>
      <c r="D63" s="10" t="s">
        <v>94</v>
      </c>
      <c r="E63" s="10"/>
      <c r="F63" s="11">
        <f t="shared" si="18"/>
        <v>5476829</v>
      </c>
      <c r="G63" s="11">
        <f t="shared" si="18"/>
        <v>5321771.88</v>
      </c>
      <c r="H63" s="11">
        <f t="shared" si="18"/>
        <v>5059847.07</v>
      </c>
    </row>
    <row r="64" spans="1:8" x14ac:dyDescent="0.3">
      <c r="A64" s="9">
        <v>50</v>
      </c>
      <c r="B64" s="6" t="s">
        <v>44</v>
      </c>
      <c r="C64" s="10" t="s">
        <v>110</v>
      </c>
      <c r="D64" s="10" t="s">
        <v>94</v>
      </c>
      <c r="E64" s="10" t="s">
        <v>46</v>
      </c>
      <c r="F64" s="11">
        <f>F65+F66</f>
        <v>5476829</v>
      </c>
      <c r="G64" s="11">
        <f t="shared" ref="G64:H64" si="19">G65+G66</f>
        <v>5321771.88</v>
      </c>
      <c r="H64" s="11">
        <f t="shared" si="19"/>
        <v>5059847.07</v>
      </c>
    </row>
    <row r="65" spans="1:8" x14ac:dyDescent="0.3">
      <c r="A65" s="9">
        <v>51</v>
      </c>
      <c r="B65" s="6" t="s">
        <v>45</v>
      </c>
      <c r="C65" s="10" t="s">
        <v>110</v>
      </c>
      <c r="D65" s="10" t="s">
        <v>94</v>
      </c>
      <c r="E65" s="10" t="s">
        <v>47</v>
      </c>
      <c r="F65" s="11">
        <v>3364477</v>
      </c>
      <c r="G65" s="11">
        <v>3364477</v>
      </c>
      <c r="H65" s="11">
        <v>3364477</v>
      </c>
    </row>
    <row r="66" spans="1:8" ht="24" x14ac:dyDescent="0.3">
      <c r="A66" s="9">
        <v>52</v>
      </c>
      <c r="B66" s="6" t="s">
        <v>113</v>
      </c>
      <c r="C66" s="10" t="s">
        <v>110</v>
      </c>
      <c r="D66" s="10" t="s">
        <v>94</v>
      </c>
      <c r="E66" s="10" t="s">
        <v>112</v>
      </c>
      <c r="F66" s="11">
        <v>2112352</v>
      </c>
      <c r="G66" s="11">
        <v>1957294.88</v>
      </c>
      <c r="H66" s="11">
        <v>1695370.07</v>
      </c>
    </row>
    <row r="67" spans="1:8" ht="255" customHeight="1" x14ac:dyDescent="0.3">
      <c r="A67" s="9">
        <v>53</v>
      </c>
      <c r="B67" s="6" t="s">
        <v>115</v>
      </c>
      <c r="C67" s="10" t="s">
        <v>114</v>
      </c>
      <c r="D67" s="10"/>
      <c r="E67" s="10"/>
      <c r="F67" s="11">
        <f t="shared" ref="F67:H70" si="20">F68</f>
        <v>300417</v>
      </c>
      <c r="G67" s="11">
        <f t="shared" si="20"/>
        <v>300417</v>
      </c>
      <c r="H67" s="11">
        <f t="shared" si="20"/>
        <v>300417</v>
      </c>
    </row>
    <row r="68" spans="1:8" x14ac:dyDescent="0.3">
      <c r="A68" s="9">
        <v>54</v>
      </c>
      <c r="B68" s="6" t="s">
        <v>16</v>
      </c>
      <c r="C68" s="10" t="s">
        <v>114</v>
      </c>
      <c r="D68" s="10">
        <v>500</v>
      </c>
      <c r="E68" s="10"/>
      <c r="F68" s="11">
        <f t="shared" si="20"/>
        <v>300417</v>
      </c>
      <c r="G68" s="11">
        <f t="shared" si="20"/>
        <v>300417</v>
      </c>
      <c r="H68" s="11">
        <f t="shared" si="20"/>
        <v>300417</v>
      </c>
    </row>
    <row r="69" spans="1:8" ht="24" x14ac:dyDescent="0.3">
      <c r="A69" s="9">
        <v>55</v>
      </c>
      <c r="B69" s="6" t="s">
        <v>95</v>
      </c>
      <c r="C69" s="10" t="s">
        <v>114</v>
      </c>
      <c r="D69" s="10" t="s">
        <v>94</v>
      </c>
      <c r="E69" s="10"/>
      <c r="F69" s="11">
        <f t="shared" si="20"/>
        <v>300417</v>
      </c>
      <c r="G69" s="11">
        <f t="shared" si="20"/>
        <v>300417</v>
      </c>
      <c r="H69" s="11">
        <f t="shared" si="20"/>
        <v>300417</v>
      </c>
    </row>
    <row r="70" spans="1:8" x14ac:dyDescent="0.3">
      <c r="A70" s="9">
        <v>56</v>
      </c>
      <c r="B70" s="6" t="s">
        <v>44</v>
      </c>
      <c r="C70" s="10" t="s">
        <v>114</v>
      </c>
      <c r="D70" s="10" t="s">
        <v>94</v>
      </c>
      <c r="E70" s="10" t="s">
        <v>46</v>
      </c>
      <c r="F70" s="11">
        <f t="shared" si="20"/>
        <v>300417</v>
      </c>
      <c r="G70" s="11">
        <f t="shared" si="20"/>
        <v>300417</v>
      </c>
      <c r="H70" s="11">
        <f t="shared" si="20"/>
        <v>300417</v>
      </c>
    </row>
    <row r="71" spans="1:8" x14ac:dyDescent="0.3">
      <c r="A71" s="9">
        <v>57</v>
      </c>
      <c r="B71" s="6" t="s">
        <v>45</v>
      </c>
      <c r="C71" s="10" t="s">
        <v>114</v>
      </c>
      <c r="D71" s="10" t="s">
        <v>94</v>
      </c>
      <c r="E71" s="10" t="s">
        <v>47</v>
      </c>
      <c r="F71" s="11">
        <v>300417</v>
      </c>
      <c r="G71" s="11">
        <v>300417</v>
      </c>
      <c r="H71" s="11">
        <v>300417</v>
      </c>
    </row>
    <row r="72" spans="1:8" ht="36" x14ac:dyDescent="0.3">
      <c r="A72" s="9">
        <v>58</v>
      </c>
      <c r="B72" s="6" t="s">
        <v>18</v>
      </c>
      <c r="C72" s="10" t="s">
        <v>83</v>
      </c>
      <c r="D72" s="10"/>
      <c r="E72" s="10"/>
      <c r="F72" s="11">
        <f>F73</f>
        <v>3785528.28</v>
      </c>
      <c r="G72" s="11">
        <f>G73</f>
        <v>3727610.44</v>
      </c>
      <c r="H72" s="11">
        <f>H73</f>
        <v>3732410.44</v>
      </c>
    </row>
    <row r="73" spans="1:8" ht="24" x14ac:dyDescent="0.3">
      <c r="A73" s="9">
        <v>59</v>
      </c>
      <c r="B73" s="6" t="s">
        <v>19</v>
      </c>
      <c r="C73" s="10" t="s">
        <v>84</v>
      </c>
      <c r="D73" s="10"/>
      <c r="E73" s="10"/>
      <c r="F73" s="11">
        <f>F74+F83+F88+F93+F98+F107</f>
        <v>3785528.28</v>
      </c>
      <c r="G73" s="11">
        <f t="shared" ref="G73:H73" si="21">G74+G83+G88+G93+G98+G107</f>
        <v>3727610.44</v>
      </c>
      <c r="H73" s="11">
        <f t="shared" si="21"/>
        <v>3732410.44</v>
      </c>
    </row>
    <row r="74" spans="1:8" ht="72" customHeight="1" x14ac:dyDescent="0.3">
      <c r="A74" s="9">
        <v>60</v>
      </c>
      <c r="B74" s="6" t="s">
        <v>20</v>
      </c>
      <c r="C74" s="10" t="s">
        <v>85</v>
      </c>
      <c r="D74" s="10"/>
      <c r="E74" s="10"/>
      <c r="F74" s="11">
        <f>F75+F79</f>
        <v>3011397.84</v>
      </c>
      <c r="G74" s="11">
        <f>G75+G79</f>
        <v>3011397.84</v>
      </c>
      <c r="H74" s="11">
        <f>H75+H79</f>
        <v>3011397.84</v>
      </c>
    </row>
    <row r="75" spans="1:8" ht="120.75" customHeight="1" x14ac:dyDescent="0.3">
      <c r="A75" s="9">
        <v>61</v>
      </c>
      <c r="B75" s="6" t="s">
        <v>62</v>
      </c>
      <c r="C75" s="10" t="s">
        <v>85</v>
      </c>
      <c r="D75" s="10">
        <v>100</v>
      </c>
      <c r="E75" s="10"/>
      <c r="F75" s="11">
        <f t="shared" ref="F75:H77" si="22">F76</f>
        <v>2203240.23</v>
      </c>
      <c r="G75" s="11">
        <f t="shared" si="22"/>
        <v>2203240.23</v>
      </c>
      <c r="H75" s="11">
        <f t="shared" si="22"/>
        <v>2203240.23</v>
      </c>
    </row>
    <row r="76" spans="1:8" ht="39" customHeight="1" x14ac:dyDescent="0.3">
      <c r="A76" s="9">
        <v>62</v>
      </c>
      <c r="B76" s="6" t="s">
        <v>63</v>
      </c>
      <c r="C76" s="10" t="s">
        <v>85</v>
      </c>
      <c r="D76" s="10">
        <v>120</v>
      </c>
      <c r="E76" s="10"/>
      <c r="F76" s="11">
        <f t="shared" si="22"/>
        <v>2203240.23</v>
      </c>
      <c r="G76" s="11">
        <f t="shared" si="22"/>
        <v>2203240.23</v>
      </c>
      <c r="H76" s="11">
        <f t="shared" si="22"/>
        <v>2203240.23</v>
      </c>
    </row>
    <row r="77" spans="1:8" x14ac:dyDescent="0.3">
      <c r="A77" s="9">
        <v>63</v>
      </c>
      <c r="B77" s="7" t="s">
        <v>38</v>
      </c>
      <c r="C77" s="10" t="s">
        <v>85</v>
      </c>
      <c r="D77" s="10" t="s">
        <v>50</v>
      </c>
      <c r="E77" s="10" t="s">
        <v>41</v>
      </c>
      <c r="F77" s="11">
        <f t="shared" si="22"/>
        <v>2203240.23</v>
      </c>
      <c r="G77" s="11">
        <f t="shared" si="22"/>
        <v>2203240.23</v>
      </c>
      <c r="H77" s="11">
        <f t="shared" si="22"/>
        <v>2203240.23</v>
      </c>
    </row>
    <row r="78" spans="1:8" ht="96" x14ac:dyDescent="0.3">
      <c r="A78" s="9">
        <v>64</v>
      </c>
      <c r="B78" s="6" t="s">
        <v>48</v>
      </c>
      <c r="C78" s="10" t="s">
        <v>85</v>
      </c>
      <c r="D78" s="10" t="s">
        <v>50</v>
      </c>
      <c r="E78" s="10" t="s">
        <v>49</v>
      </c>
      <c r="F78" s="11">
        <v>2203240.23</v>
      </c>
      <c r="G78" s="11">
        <v>2203240.23</v>
      </c>
      <c r="H78" s="11">
        <v>2203240.23</v>
      </c>
    </row>
    <row r="79" spans="1:8" ht="48" x14ac:dyDescent="0.3">
      <c r="A79" s="9">
        <v>65</v>
      </c>
      <c r="B79" s="6" t="s">
        <v>96</v>
      </c>
      <c r="C79" s="10" t="s">
        <v>85</v>
      </c>
      <c r="D79" s="10">
        <v>200</v>
      </c>
      <c r="E79" s="10"/>
      <c r="F79" s="11">
        <f t="shared" ref="F79:H81" si="23">F80</f>
        <v>808157.61</v>
      </c>
      <c r="G79" s="11">
        <f t="shared" si="23"/>
        <v>808157.61</v>
      </c>
      <c r="H79" s="11">
        <f t="shared" si="23"/>
        <v>808157.61</v>
      </c>
    </row>
    <row r="80" spans="1:8" ht="48" x14ac:dyDescent="0.3">
      <c r="A80" s="9">
        <v>66</v>
      </c>
      <c r="B80" s="6" t="s">
        <v>9</v>
      </c>
      <c r="C80" s="10" t="s">
        <v>85</v>
      </c>
      <c r="D80" s="10">
        <v>240</v>
      </c>
      <c r="E80" s="10"/>
      <c r="F80" s="11">
        <f t="shared" si="23"/>
        <v>808157.61</v>
      </c>
      <c r="G80" s="11">
        <f t="shared" si="23"/>
        <v>808157.61</v>
      </c>
      <c r="H80" s="11">
        <f t="shared" si="23"/>
        <v>808157.61</v>
      </c>
    </row>
    <row r="81" spans="1:11" x14ac:dyDescent="0.3">
      <c r="A81" s="9">
        <v>67</v>
      </c>
      <c r="B81" s="7" t="s">
        <v>38</v>
      </c>
      <c r="C81" s="10" t="s">
        <v>85</v>
      </c>
      <c r="D81" s="10" t="s">
        <v>32</v>
      </c>
      <c r="E81" s="10" t="s">
        <v>41</v>
      </c>
      <c r="F81" s="11">
        <f>F82</f>
        <v>808157.61</v>
      </c>
      <c r="G81" s="11">
        <f t="shared" si="23"/>
        <v>808157.61</v>
      </c>
      <c r="H81" s="11">
        <f t="shared" si="23"/>
        <v>808157.61</v>
      </c>
    </row>
    <row r="82" spans="1:11" ht="96" x14ac:dyDescent="0.3">
      <c r="A82" s="9">
        <v>68</v>
      </c>
      <c r="B82" s="6" t="s">
        <v>48</v>
      </c>
      <c r="C82" s="10" t="s">
        <v>85</v>
      </c>
      <c r="D82" s="10" t="s">
        <v>32</v>
      </c>
      <c r="E82" s="10" t="s">
        <v>49</v>
      </c>
      <c r="F82" s="11">
        <v>808157.61</v>
      </c>
      <c r="G82" s="11">
        <v>808157.61</v>
      </c>
      <c r="H82" s="11">
        <v>808157.61</v>
      </c>
    </row>
    <row r="83" spans="1:11" ht="60" x14ac:dyDescent="0.3">
      <c r="A83" s="9">
        <v>69</v>
      </c>
      <c r="B83" s="7" t="s">
        <v>21</v>
      </c>
      <c r="C83" s="10" t="s">
        <v>86</v>
      </c>
      <c r="D83" s="10"/>
      <c r="E83" s="10"/>
      <c r="F83" s="11">
        <f>F84</f>
        <v>584312.6</v>
      </c>
      <c r="G83" s="11">
        <f t="shared" ref="F83:H86" si="24">G84</f>
        <v>584312.6</v>
      </c>
      <c r="H83" s="11">
        <f t="shared" si="24"/>
        <v>584312.6</v>
      </c>
    </row>
    <row r="84" spans="1:11" ht="124.5" customHeight="1" x14ac:dyDescent="0.3">
      <c r="A84" s="9">
        <v>70</v>
      </c>
      <c r="B84" s="7" t="s">
        <v>62</v>
      </c>
      <c r="C84" s="10" t="s">
        <v>86</v>
      </c>
      <c r="D84" s="10">
        <v>100</v>
      </c>
      <c r="E84" s="10"/>
      <c r="F84" s="11">
        <f t="shared" si="24"/>
        <v>584312.6</v>
      </c>
      <c r="G84" s="11">
        <f t="shared" si="24"/>
        <v>584312.6</v>
      </c>
      <c r="H84" s="11">
        <f t="shared" si="24"/>
        <v>584312.6</v>
      </c>
      <c r="J84" s="4"/>
      <c r="K84" s="2"/>
    </row>
    <row r="85" spans="1:11" ht="39.75" customHeight="1" x14ac:dyDescent="0.3">
      <c r="A85" s="9">
        <v>71</v>
      </c>
      <c r="B85" s="7" t="s">
        <v>63</v>
      </c>
      <c r="C85" s="10" t="s">
        <v>86</v>
      </c>
      <c r="D85" s="10">
        <v>120</v>
      </c>
      <c r="E85" s="10"/>
      <c r="F85" s="11">
        <f t="shared" si="24"/>
        <v>584312.6</v>
      </c>
      <c r="G85" s="11">
        <f t="shared" si="24"/>
        <v>584312.6</v>
      </c>
      <c r="H85" s="11">
        <f t="shared" si="24"/>
        <v>584312.6</v>
      </c>
    </row>
    <row r="86" spans="1:11" x14ac:dyDescent="0.3">
      <c r="A86" s="9">
        <v>72</v>
      </c>
      <c r="B86" s="7" t="s">
        <v>38</v>
      </c>
      <c r="C86" s="10" t="s">
        <v>86</v>
      </c>
      <c r="D86" s="10" t="s">
        <v>50</v>
      </c>
      <c r="E86" s="10" t="s">
        <v>41</v>
      </c>
      <c r="F86" s="11">
        <f t="shared" si="24"/>
        <v>584312.6</v>
      </c>
      <c r="G86" s="11">
        <f t="shared" si="24"/>
        <v>584312.6</v>
      </c>
      <c r="H86" s="11">
        <f t="shared" si="24"/>
        <v>584312.6</v>
      </c>
    </row>
    <row r="87" spans="1:11" ht="36" x14ac:dyDescent="0.3">
      <c r="A87" s="9">
        <v>73</v>
      </c>
      <c r="B87" s="7" t="s">
        <v>52</v>
      </c>
      <c r="C87" s="10" t="s">
        <v>86</v>
      </c>
      <c r="D87" s="10" t="s">
        <v>50</v>
      </c>
      <c r="E87" s="10" t="s">
        <v>51</v>
      </c>
      <c r="F87" s="11">
        <v>584312.6</v>
      </c>
      <c r="G87" s="11">
        <v>584312.6</v>
      </c>
      <c r="H87" s="11">
        <v>584312.6</v>
      </c>
    </row>
    <row r="88" spans="1:11" ht="62.4" customHeight="1" x14ac:dyDescent="0.3">
      <c r="A88" s="9">
        <v>74</v>
      </c>
      <c r="B88" s="7" t="s">
        <v>119</v>
      </c>
      <c r="C88" s="10" t="s">
        <v>116</v>
      </c>
      <c r="D88" s="10"/>
      <c r="E88" s="10"/>
      <c r="F88" s="11">
        <f>F89</f>
        <v>59317.84</v>
      </c>
      <c r="G88" s="11">
        <f t="shared" ref="G88:H88" si="25">G89</f>
        <v>0</v>
      </c>
      <c r="H88" s="11">
        <f t="shared" si="25"/>
        <v>0</v>
      </c>
    </row>
    <row r="89" spans="1:11" ht="48" x14ac:dyDescent="0.3">
      <c r="A89" s="9">
        <v>75</v>
      </c>
      <c r="B89" s="6" t="s">
        <v>96</v>
      </c>
      <c r="C89" s="10" t="s">
        <v>116</v>
      </c>
      <c r="D89" s="10" t="s">
        <v>31</v>
      </c>
      <c r="E89" s="10"/>
      <c r="F89" s="11">
        <f>F90</f>
        <v>59317.84</v>
      </c>
      <c r="G89" s="11">
        <f t="shared" ref="G89:H89" si="26">G90</f>
        <v>0</v>
      </c>
      <c r="H89" s="11">
        <f t="shared" si="26"/>
        <v>0</v>
      </c>
    </row>
    <row r="90" spans="1:11" ht="48" x14ac:dyDescent="0.3">
      <c r="A90" s="9">
        <v>76</v>
      </c>
      <c r="B90" s="6" t="s">
        <v>9</v>
      </c>
      <c r="C90" s="10" t="s">
        <v>116</v>
      </c>
      <c r="D90" s="10" t="s">
        <v>32</v>
      </c>
      <c r="E90" s="10"/>
      <c r="F90" s="11">
        <f>F91</f>
        <v>59317.84</v>
      </c>
      <c r="G90" s="11">
        <f t="shared" ref="G90:H90" si="27">G91</f>
        <v>0</v>
      </c>
      <c r="H90" s="11">
        <f t="shared" si="27"/>
        <v>0</v>
      </c>
    </row>
    <row r="91" spans="1:11" ht="24" x14ac:dyDescent="0.3">
      <c r="A91" s="9">
        <v>77</v>
      </c>
      <c r="B91" s="6" t="s">
        <v>27</v>
      </c>
      <c r="C91" s="10" t="s">
        <v>116</v>
      </c>
      <c r="D91" s="10" t="s">
        <v>32</v>
      </c>
      <c r="E91" s="10" t="s">
        <v>30</v>
      </c>
      <c r="F91" s="11">
        <f>F92</f>
        <v>59317.84</v>
      </c>
      <c r="G91" s="11">
        <f t="shared" ref="G91:H91" si="28">G92</f>
        <v>0</v>
      </c>
      <c r="H91" s="11">
        <f t="shared" si="28"/>
        <v>0</v>
      </c>
    </row>
    <row r="92" spans="1:11" x14ac:dyDescent="0.3">
      <c r="A92" s="9">
        <v>78</v>
      </c>
      <c r="B92" s="7" t="s">
        <v>118</v>
      </c>
      <c r="C92" s="10" t="s">
        <v>116</v>
      </c>
      <c r="D92" s="10" t="s">
        <v>32</v>
      </c>
      <c r="E92" s="10" t="s">
        <v>117</v>
      </c>
      <c r="F92" s="11">
        <v>59317.84</v>
      </c>
      <c r="G92" s="11">
        <v>0</v>
      </c>
      <c r="H92" s="11">
        <v>0</v>
      </c>
    </row>
    <row r="93" spans="1:11" ht="48" x14ac:dyDescent="0.3">
      <c r="A93" s="9">
        <v>79</v>
      </c>
      <c r="B93" s="6" t="s">
        <v>22</v>
      </c>
      <c r="C93" s="10" t="s">
        <v>87</v>
      </c>
      <c r="D93" s="10"/>
      <c r="E93" s="10"/>
      <c r="F93" s="11">
        <f t="shared" ref="F93:H96" si="29">F94</f>
        <v>20000</v>
      </c>
      <c r="G93" s="11">
        <f t="shared" si="29"/>
        <v>20000</v>
      </c>
      <c r="H93" s="11">
        <f t="shared" si="29"/>
        <v>20000</v>
      </c>
    </row>
    <row r="94" spans="1:11" x14ac:dyDescent="0.3">
      <c r="A94" s="9">
        <v>80</v>
      </c>
      <c r="B94" s="6" t="s">
        <v>13</v>
      </c>
      <c r="C94" s="10" t="s">
        <v>87</v>
      </c>
      <c r="D94" s="10" t="s">
        <v>42</v>
      </c>
      <c r="E94" s="10"/>
      <c r="F94" s="11">
        <f t="shared" si="29"/>
        <v>20000</v>
      </c>
      <c r="G94" s="11">
        <f t="shared" si="29"/>
        <v>20000</v>
      </c>
      <c r="H94" s="11">
        <f t="shared" si="29"/>
        <v>20000</v>
      </c>
    </row>
    <row r="95" spans="1:11" ht="48" x14ac:dyDescent="0.3">
      <c r="A95" s="9">
        <v>81</v>
      </c>
      <c r="B95" s="6" t="s">
        <v>22</v>
      </c>
      <c r="C95" s="10" t="s">
        <v>87</v>
      </c>
      <c r="D95" s="10" t="s">
        <v>64</v>
      </c>
      <c r="E95" s="10"/>
      <c r="F95" s="11">
        <f t="shared" si="29"/>
        <v>20000</v>
      </c>
      <c r="G95" s="11">
        <f t="shared" si="29"/>
        <v>20000</v>
      </c>
      <c r="H95" s="11">
        <f t="shared" si="29"/>
        <v>20000</v>
      </c>
    </row>
    <row r="96" spans="1:11" x14ac:dyDescent="0.3">
      <c r="A96" s="9">
        <v>82</v>
      </c>
      <c r="B96" s="7" t="s">
        <v>38</v>
      </c>
      <c r="C96" s="10" t="s">
        <v>87</v>
      </c>
      <c r="D96" s="10" t="s">
        <v>64</v>
      </c>
      <c r="E96" s="10" t="s">
        <v>41</v>
      </c>
      <c r="F96" s="11">
        <f t="shared" si="29"/>
        <v>20000</v>
      </c>
      <c r="G96" s="11">
        <f t="shared" si="29"/>
        <v>20000</v>
      </c>
      <c r="H96" s="11">
        <f t="shared" si="29"/>
        <v>20000</v>
      </c>
    </row>
    <row r="97" spans="1:10" x14ac:dyDescent="0.3">
      <c r="A97" s="9">
        <v>83</v>
      </c>
      <c r="B97" s="6" t="s">
        <v>68</v>
      </c>
      <c r="C97" s="10" t="s">
        <v>87</v>
      </c>
      <c r="D97" s="10" t="s">
        <v>64</v>
      </c>
      <c r="E97" s="10" t="s">
        <v>53</v>
      </c>
      <c r="F97" s="11">
        <v>20000</v>
      </c>
      <c r="G97" s="11">
        <v>20000</v>
      </c>
      <c r="H97" s="11">
        <v>20000</v>
      </c>
    </row>
    <row r="98" spans="1:10" ht="84" x14ac:dyDescent="0.3">
      <c r="A98" s="9">
        <v>84</v>
      </c>
      <c r="B98" s="6" t="s">
        <v>23</v>
      </c>
      <c r="C98" s="10" t="s">
        <v>88</v>
      </c>
      <c r="D98" s="10"/>
      <c r="E98" s="10"/>
      <c r="F98" s="11">
        <f>F99+F103</f>
        <v>105400</v>
      </c>
      <c r="G98" s="11">
        <f>G99+G103</f>
        <v>106800</v>
      </c>
      <c r="H98" s="11">
        <f>H99+H103</f>
        <v>111600</v>
      </c>
    </row>
    <row r="99" spans="1:10" ht="120" customHeight="1" x14ac:dyDescent="0.3">
      <c r="A99" s="9">
        <v>85</v>
      </c>
      <c r="B99" s="6" t="s">
        <v>62</v>
      </c>
      <c r="C99" s="10" t="s">
        <v>88</v>
      </c>
      <c r="D99" s="10">
        <v>100</v>
      </c>
      <c r="E99" s="10"/>
      <c r="F99" s="11">
        <f t="shared" ref="F99:H101" si="30">F100</f>
        <v>103600</v>
      </c>
      <c r="G99" s="11">
        <f t="shared" si="30"/>
        <v>105000</v>
      </c>
      <c r="H99" s="11">
        <f t="shared" si="30"/>
        <v>109800</v>
      </c>
    </row>
    <row r="100" spans="1:10" ht="37.5" customHeight="1" x14ac:dyDescent="0.3">
      <c r="A100" s="9">
        <v>86</v>
      </c>
      <c r="B100" s="6" t="s">
        <v>63</v>
      </c>
      <c r="C100" s="10" t="s">
        <v>88</v>
      </c>
      <c r="D100" s="10">
        <v>120</v>
      </c>
      <c r="E100" s="10"/>
      <c r="F100" s="11">
        <f t="shared" si="30"/>
        <v>103600</v>
      </c>
      <c r="G100" s="11">
        <f t="shared" si="30"/>
        <v>105000</v>
      </c>
      <c r="H100" s="11">
        <f t="shared" si="30"/>
        <v>109800</v>
      </c>
    </row>
    <row r="101" spans="1:10" x14ac:dyDescent="0.3">
      <c r="A101" s="9">
        <v>87</v>
      </c>
      <c r="B101" s="6" t="s">
        <v>56</v>
      </c>
      <c r="C101" s="10" t="s">
        <v>88</v>
      </c>
      <c r="D101" s="10" t="s">
        <v>50</v>
      </c>
      <c r="E101" s="10" t="s">
        <v>54</v>
      </c>
      <c r="F101" s="11">
        <f t="shared" si="30"/>
        <v>103600</v>
      </c>
      <c r="G101" s="11">
        <f t="shared" si="30"/>
        <v>105000</v>
      </c>
      <c r="H101" s="11">
        <f t="shared" si="30"/>
        <v>109800</v>
      </c>
    </row>
    <row r="102" spans="1:10" ht="28.5" customHeight="1" x14ac:dyDescent="0.3">
      <c r="A102" s="9">
        <v>88</v>
      </c>
      <c r="B102" s="6" t="s">
        <v>57</v>
      </c>
      <c r="C102" s="10" t="s">
        <v>88</v>
      </c>
      <c r="D102" s="10" t="s">
        <v>50</v>
      </c>
      <c r="E102" s="10" t="s">
        <v>55</v>
      </c>
      <c r="F102" s="11">
        <v>103600</v>
      </c>
      <c r="G102" s="11">
        <v>105000</v>
      </c>
      <c r="H102" s="11">
        <v>109800</v>
      </c>
    </row>
    <row r="103" spans="1:10" ht="48" x14ac:dyDescent="0.3">
      <c r="A103" s="9">
        <v>89</v>
      </c>
      <c r="B103" s="6" t="s">
        <v>91</v>
      </c>
      <c r="C103" s="10" t="s">
        <v>88</v>
      </c>
      <c r="D103" s="10">
        <v>200</v>
      </c>
      <c r="E103" s="10"/>
      <c r="F103" s="11">
        <f t="shared" ref="F103:H105" si="31">F104</f>
        <v>1800</v>
      </c>
      <c r="G103" s="11">
        <f t="shared" si="31"/>
        <v>1800</v>
      </c>
      <c r="H103" s="11">
        <f t="shared" si="31"/>
        <v>1800</v>
      </c>
    </row>
    <row r="104" spans="1:10" ht="48" x14ac:dyDescent="0.3">
      <c r="A104" s="9">
        <v>90</v>
      </c>
      <c r="B104" s="6" t="s">
        <v>9</v>
      </c>
      <c r="C104" s="10" t="s">
        <v>88</v>
      </c>
      <c r="D104" s="10">
        <v>240</v>
      </c>
      <c r="E104" s="10"/>
      <c r="F104" s="11">
        <f t="shared" si="31"/>
        <v>1800</v>
      </c>
      <c r="G104" s="11">
        <f t="shared" si="31"/>
        <v>1800</v>
      </c>
      <c r="H104" s="11">
        <f t="shared" si="31"/>
        <v>1800</v>
      </c>
    </row>
    <row r="105" spans="1:10" x14ac:dyDescent="0.3">
      <c r="A105" s="9">
        <v>91</v>
      </c>
      <c r="B105" s="6" t="s">
        <v>56</v>
      </c>
      <c r="C105" s="10" t="s">
        <v>88</v>
      </c>
      <c r="D105" s="10" t="s">
        <v>32</v>
      </c>
      <c r="E105" s="10" t="s">
        <v>54</v>
      </c>
      <c r="F105" s="11">
        <f t="shared" si="31"/>
        <v>1800</v>
      </c>
      <c r="G105" s="11">
        <f t="shared" si="31"/>
        <v>1800</v>
      </c>
      <c r="H105" s="11">
        <f t="shared" si="31"/>
        <v>1800</v>
      </c>
    </row>
    <row r="106" spans="1:10" ht="24" x14ac:dyDescent="0.3">
      <c r="A106" s="9">
        <v>92</v>
      </c>
      <c r="B106" s="6" t="s">
        <v>57</v>
      </c>
      <c r="C106" s="10" t="s">
        <v>88</v>
      </c>
      <c r="D106" s="10" t="s">
        <v>32</v>
      </c>
      <c r="E106" s="10" t="s">
        <v>55</v>
      </c>
      <c r="F106" s="11">
        <v>1800</v>
      </c>
      <c r="G106" s="11">
        <v>1800</v>
      </c>
      <c r="H106" s="11">
        <v>1800</v>
      </c>
    </row>
    <row r="107" spans="1:10" ht="99.6" customHeight="1" x14ac:dyDescent="0.3">
      <c r="A107" s="9">
        <v>93</v>
      </c>
      <c r="B107" s="6" t="s">
        <v>90</v>
      </c>
      <c r="C107" s="10" t="s">
        <v>89</v>
      </c>
      <c r="D107" s="10"/>
      <c r="E107" s="10"/>
      <c r="F107" s="11">
        <f t="shared" ref="F107:H110" si="32">F108</f>
        <v>5100</v>
      </c>
      <c r="G107" s="11">
        <f t="shared" si="32"/>
        <v>5100</v>
      </c>
      <c r="H107" s="11">
        <f t="shared" si="32"/>
        <v>5100</v>
      </c>
    </row>
    <row r="108" spans="1:10" ht="48" x14ac:dyDescent="0.3">
      <c r="A108" s="9">
        <v>94</v>
      </c>
      <c r="B108" s="6" t="s">
        <v>91</v>
      </c>
      <c r="C108" s="10" t="s">
        <v>89</v>
      </c>
      <c r="D108" s="10">
        <v>200</v>
      </c>
      <c r="E108" s="10"/>
      <c r="F108" s="11">
        <f t="shared" si="32"/>
        <v>5100</v>
      </c>
      <c r="G108" s="11">
        <f t="shared" si="32"/>
        <v>5100</v>
      </c>
      <c r="H108" s="11">
        <f t="shared" si="32"/>
        <v>5100</v>
      </c>
    </row>
    <row r="109" spans="1:10" ht="48" x14ac:dyDescent="0.3">
      <c r="A109" s="9">
        <v>95</v>
      </c>
      <c r="B109" s="6" t="s">
        <v>9</v>
      </c>
      <c r="C109" s="10" t="s">
        <v>89</v>
      </c>
      <c r="D109" s="10">
        <v>240</v>
      </c>
      <c r="E109" s="10"/>
      <c r="F109" s="12">
        <f t="shared" si="32"/>
        <v>5100</v>
      </c>
      <c r="G109" s="12">
        <f t="shared" si="32"/>
        <v>5100</v>
      </c>
      <c r="H109" s="12">
        <f t="shared" si="32"/>
        <v>5100</v>
      </c>
    </row>
    <row r="110" spans="1:10" x14ac:dyDescent="0.3">
      <c r="A110" s="9">
        <v>96</v>
      </c>
      <c r="B110" s="7" t="s">
        <v>38</v>
      </c>
      <c r="C110" s="10" t="s">
        <v>89</v>
      </c>
      <c r="D110" s="10" t="s">
        <v>32</v>
      </c>
      <c r="E110" s="10" t="s">
        <v>41</v>
      </c>
      <c r="F110" s="11">
        <f t="shared" si="32"/>
        <v>5100</v>
      </c>
      <c r="G110" s="11">
        <f t="shared" si="32"/>
        <v>5100</v>
      </c>
      <c r="H110" s="11">
        <f t="shared" si="32"/>
        <v>5100</v>
      </c>
    </row>
    <row r="111" spans="1:10" ht="96" x14ac:dyDescent="0.3">
      <c r="A111" s="9">
        <v>97</v>
      </c>
      <c r="B111" s="6" t="s">
        <v>48</v>
      </c>
      <c r="C111" s="10" t="s">
        <v>89</v>
      </c>
      <c r="D111" s="10" t="s">
        <v>32</v>
      </c>
      <c r="E111" s="10" t="s">
        <v>49</v>
      </c>
      <c r="F111" s="11">
        <v>5100</v>
      </c>
      <c r="G111" s="11">
        <v>5100</v>
      </c>
      <c r="H111" s="11">
        <v>5100</v>
      </c>
    </row>
    <row r="112" spans="1:10" ht="16.2" customHeight="1" x14ac:dyDescent="0.3">
      <c r="A112" s="9">
        <v>98</v>
      </c>
      <c r="B112" s="6" t="s">
        <v>58</v>
      </c>
      <c r="C112" s="10"/>
      <c r="D112" s="10"/>
      <c r="E112" s="10"/>
      <c r="F112" s="11"/>
      <c r="G112" s="13">
        <v>280816.05</v>
      </c>
      <c r="H112" s="13">
        <v>548740.86</v>
      </c>
      <c r="I112" s="1"/>
      <c r="J112" s="2"/>
    </row>
    <row r="113" spans="1:8" x14ac:dyDescent="0.3">
      <c r="A113" s="9">
        <v>99</v>
      </c>
      <c r="B113" s="6" t="s">
        <v>24</v>
      </c>
      <c r="C113" s="9" t="s">
        <v>25</v>
      </c>
      <c r="D113" s="9" t="s">
        <v>25</v>
      </c>
      <c r="E113" s="9" t="s">
        <v>25</v>
      </c>
      <c r="F113" s="14">
        <f>F15+F59+F72+F112</f>
        <v>11697138</v>
      </c>
      <c r="G113" s="14">
        <f>G15+G59+G72+G112</f>
        <v>11625358</v>
      </c>
      <c r="H113" s="14">
        <f>H15+H59+H72+H112</f>
        <v>11640258</v>
      </c>
    </row>
    <row r="114" spans="1:8" x14ac:dyDescent="0.3">
      <c r="A114" s="3"/>
    </row>
    <row r="115" spans="1:8" x14ac:dyDescent="0.3">
      <c r="A115" s="3"/>
    </row>
    <row r="116" spans="1:8" x14ac:dyDescent="0.3">
      <c r="A116" s="3"/>
    </row>
    <row r="117" spans="1:8" x14ac:dyDescent="0.3">
      <c r="A117" s="3"/>
    </row>
    <row r="118" spans="1:8" x14ac:dyDescent="0.3">
      <c r="A118" s="3"/>
    </row>
  </sheetData>
  <mergeCells count="18">
    <mergeCell ref="F6:I6"/>
    <mergeCell ref="E2:J2"/>
    <mergeCell ref="F1:I1"/>
    <mergeCell ref="F3:I3"/>
    <mergeCell ref="F4:I4"/>
    <mergeCell ref="F5:I5"/>
    <mergeCell ref="B11:H11"/>
    <mergeCell ref="B10:H10"/>
    <mergeCell ref="B9:H9"/>
    <mergeCell ref="B8:H8"/>
    <mergeCell ref="B7:H7"/>
    <mergeCell ref="H13:H14"/>
    <mergeCell ref="B13:B14"/>
    <mergeCell ref="C13:C14"/>
    <mergeCell ref="D13:D14"/>
    <mergeCell ref="E13:E14"/>
    <mergeCell ref="F13:F14"/>
    <mergeCell ref="G13:G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2016-11-14T07:59:19Z</cp:lastPrinted>
  <dcterms:created xsi:type="dcterms:W3CDTF">2013-11-18T11:23:59Z</dcterms:created>
  <dcterms:modified xsi:type="dcterms:W3CDTF">2017-12-27T04:26:00Z</dcterms:modified>
</cp:coreProperties>
</file>