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348" windowWidth="15132" windowHeight="7836"/>
  </bookViews>
  <sheets>
    <sheet name="Лист1" sheetId="1" r:id="rId1"/>
    <sheet name="Лист2" sheetId="2" r:id="rId2"/>
    <sheet name="Лист3" sheetId="3" r:id="rId3"/>
  </sheets>
  <calcPr calcId="145621" refMode="R1C1"/>
</workbook>
</file>

<file path=xl/calcChain.xml><?xml version="1.0" encoding="utf-8"?>
<calcChain xmlns="http://schemas.openxmlformats.org/spreadsheetml/2006/main">
  <c r="H92" i="1" l="1"/>
  <c r="G92" i="1"/>
  <c r="F92" i="1"/>
  <c r="H108" i="1"/>
  <c r="G108" i="1"/>
  <c r="F108" i="1"/>
  <c r="H109" i="1"/>
  <c r="G109" i="1"/>
  <c r="F109" i="1"/>
  <c r="H110" i="1"/>
  <c r="G110" i="1"/>
  <c r="F110" i="1"/>
  <c r="H111" i="1"/>
  <c r="G111" i="1"/>
  <c r="F111" i="1"/>
  <c r="H103" i="1"/>
  <c r="G103" i="1"/>
  <c r="F103" i="1"/>
  <c r="H104" i="1"/>
  <c r="G104" i="1"/>
  <c r="F104" i="1"/>
  <c r="H105" i="1"/>
  <c r="G105" i="1"/>
  <c r="F105" i="1"/>
  <c r="H106" i="1"/>
  <c r="G106" i="1"/>
  <c r="F106" i="1"/>
  <c r="H45" i="1"/>
  <c r="G45" i="1"/>
  <c r="F45" i="1"/>
  <c r="H46" i="1"/>
  <c r="G46" i="1"/>
  <c r="F46" i="1"/>
  <c r="H47" i="1"/>
  <c r="G47" i="1"/>
  <c r="F47" i="1"/>
  <c r="H48" i="1"/>
  <c r="G48" i="1"/>
  <c r="F48" i="1"/>
  <c r="H35" i="1"/>
  <c r="G35" i="1"/>
  <c r="F35" i="1"/>
  <c r="H36" i="1"/>
  <c r="G36" i="1"/>
  <c r="F36" i="1"/>
  <c r="H37" i="1"/>
  <c r="G37" i="1"/>
  <c r="F37" i="1"/>
  <c r="H38" i="1"/>
  <c r="G38" i="1"/>
  <c r="F38" i="1"/>
  <c r="H22" i="1" l="1"/>
  <c r="G22" i="1"/>
  <c r="F22" i="1"/>
  <c r="H27" i="1"/>
  <c r="G27" i="1"/>
  <c r="F27" i="1"/>
  <c r="H28" i="1"/>
  <c r="G28" i="1"/>
  <c r="F28" i="1"/>
  <c r="H29" i="1"/>
  <c r="G29" i="1"/>
  <c r="F29" i="1"/>
  <c r="H160" i="1"/>
  <c r="H159" i="1" s="1"/>
  <c r="H158" i="1" s="1"/>
  <c r="G160" i="1"/>
  <c r="G159" i="1" s="1"/>
  <c r="G158" i="1" s="1"/>
  <c r="F160" i="1"/>
  <c r="F159" i="1" s="1"/>
  <c r="F158" i="1" s="1"/>
  <c r="H137" i="1"/>
  <c r="G137" i="1"/>
  <c r="F137" i="1"/>
  <c r="H54" i="1"/>
  <c r="H53" i="1" s="1"/>
  <c r="H52" i="1" s="1"/>
  <c r="H51" i="1" s="1"/>
  <c r="G54" i="1"/>
  <c r="G53" i="1" s="1"/>
  <c r="G52" i="1" s="1"/>
  <c r="G51" i="1" s="1"/>
  <c r="F54" i="1"/>
  <c r="F53" i="1" s="1"/>
  <c r="F52" i="1" s="1"/>
  <c r="F51" i="1" s="1"/>
  <c r="H169" i="1" l="1"/>
  <c r="H168" i="1" s="1"/>
  <c r="H167" i="1" s="1"/>
  <c r="G169" i="1"/>
  <c r="G168" i="1" s="1"/>
  <c r="G167" i="1" s="1"/>
  <c r="F169" i="1"/>
  <c r="F168" i="1" s="1"/>
  <c r="F167" i="1" s="1"/>
  <c r="H179" i="1" l="1"/>
  <c r="H178" i="1" s="1"/>
  <c r="H177" i="1" s="1"/>
  <c r="H176" i="1" s="1"/>
  <c r="G179" i="1"/>
  <c r="G178" i="1" s="1"/>
  <c r="G177" i="1" s="1"/>
  <c r="G176" i="1" s="1"/>
  <c r="F179" i="1"/>
  <c r="F178" i="1" s="1"/>
  <c r="F177" i="1" s="1"/>
  <c r="F176" i="1" s="1"/>
  <c r="H174" i="1"/>
  <c r="H173" i="1" s="1"/>
  <c r="H172" i="1" s="1"/>
  <c r="H171" i="1" s="1"/>
  <c r="G174" i="1"/>
  <c r="G173" i="1" s="1"/>
  <c r="G172" i="1" s="1"/>
  <c r="G171" i="1" s="1"/>
  <c r="F174" i="1"/>
  <c r="F173" i="1" s="1"/>
  <c r="F172" i="1" s="1"/>
  <c r="F171" i="1" s="1"/>
  <c r="H43" i="1"/>
  <c r="H42" i="1" s="1"/>
  <c r="H41" i="1" s="1"/>
  <c r="H40" i="1" s="1"/>
  <c r="G43" i="1"/>
  <c r="G42" i="1" s="1"/>
  <c r="G41" i="1" s="1"/>
  <c r="G40" i="1" s="1"/>
  <c r="F43" i="1"/>
  <c r="F42" i="1" s="1"/>
  <c r="F41" i="1" s="1"/>
  <c r="F40" i="1" s="1"/>
  <c r="H25" i="1"/>
  <c r="H24" i="1" s="1"/>
  <c r="H23" i="1" s="1"/>
  <c r="G25" i="1"/>
  <c r="G24" i="1" s="1"/>
  <c r="G23" i="1" s="1"/>
  <c r="F25" i="1"/>
  <c r="F24" i="1" s="1"/>
  <c r="F23" i="1" s="1"/>
  <c r="H165" i="1" l="1"/>
  <c r="G165" i="1"/>
  <c r="F165" i="1"/>
  <c r="H90" i="1"/>
  <c r="H89" i="1" s="1"/>
  <c r="H88" i="1" s="1"/>
  <c r="H87" i="1" s="1"/>
  <c r="G90" i="1"/>
  <c r="G89" i="1" s="1"/>
  <c r="G88" i="1" s="1"/>
  <c r="G87" i="1" s="1"/>
  <c r="F90" i="1"/>
  <c r="F89" i="1" s="1"/>
  <c r="F88" i="1" s="1"/>
  <c r="F87" i="1" s="1"/>
  <c r="H85" i="1"/>
  <c r="H84" i="1" s="1"/>
  <c r="H83" i="1" s="1"/>
  <c r="H82" i="1" s="1"/>
  <c r="G85" i="1"/>
  <c r="G84" i="1" s="1"/>
  <c r="G83" i="1" s="1"/>
  <c r="G82" i="1" s="1"/>
  <c r="F85" i="1"/>
  <c r="F84" i="1" s="1"/>
  <c r="F83" i="1" s="1"/>
  <c r="F82" i="1" s="1"/>
  <c r="H80" i="1"/>
  <c r="H79" i="1" s="1"/>
  <c r="H78" i="1" s="1"/>
  <c r="H77" i="1" s="1"/>
  <c r="G80" i="1"/>
  <c r="G79" i="1" s="1"/>
  <c r="G78" i="1" s="1"/>
  <c r="G77" i="1" s="1"/>
  <c r="F80" i="1"/>
  <c r="F79" i="1" s="1"/>
  <c r="F78" i="1" s="1"/>
  <c r="F77" i="1" s="1"/>
  <c r="H75" i="1"/>
  <c r="H74" i="1" s="1"/>
  <c r="H73" i="1" s="1"/>
  <c r="H72" i="1" s="1"/>
  <c r="G75" i="1"/>
  <c r="G74" i="1" s="1"/>
  <c r="G73" i="1" s="1"/>
  <c r="G72" i="1" s="1"/>
  <c r="F75" i="1"/>
  <c r="F74" i="1" s="1"/>
  <c r="F73" i="1" s="1"/>
  <c r="F72" i="1" s="1"/>
  <c r="H64" i="1"/>
  <c r="H63" i="1" s="1"/>
  <c r="H62" i="1" s="1"/>
  <c r="H61" i="1" s="1"/>
  <c r="G64" i="1"/>
  <c r="G63" i="1" s="1"/>
  <c r="G62" i="1" s="1"/>
  <c r="G61" i="1" s="1"/>
  <c r="F64" i="1"/>
  <c r="F63" i="1" s="1"/>
  <c r="F62" i="1" s="1"/>
  <c r="F61" i="1" s="1"/>
  <c r="G164" i="1" l="1"/>
  <c r="G163" i="1" s="1"/>
  <c r="G162" i="1" s="1"/>
  <c r="F164" i="1"/>
  <c r="F163" i="1" s="1"/>
  <c r="F162" i="1" s="1"/>
  <c r="H163" i="1"/>
  <c r="H162" i="1" s="1"/>
  <c r="H164" i="1"/>
  <c r="H59" i="1"/>
  <c r="H58" i="1" s="1"/>
  <c r="H57" i="1" s="1"/>
  <c r="H56" i="1" s="1"/>
  <c r="H50" i="1" s="1"/>
  <c r="G59" i="1"/>
  <c r="G58" i="1" s="1"/>
  <c r="G57" i="1" s="1"/>
  <c r="G56" i="1" s="1"/>
  <c r="G50" i="1" s="1"/>
  <c r="F59" i="1"/>
  <c r="F58" i="1" s="1"/>
  <c r="F57" i="1" s="1"/>
  <c r="F56" i="1" l="1"/>
  <c r="F50" i="1" s="1"/>
  <c r="H156" i="1"/>
  <c r="H155" i="1" s="1"/>
  <c r="H154" i="1" s="1"/>
  <c r="H153" i="1" s="1"/>
  <c r="G156" i="1"/>
  <c r="G155" i="1" s="1"/>
  <c r="G154" i="1" s="1"/>
  <c r="G153" i="1" s="1"/>
  <c r="F156" i="1"/>
  <c r="F155" i="1" s="1"/>
  <c r="F154" i="1" s="1"/>
  <c r="F153" i="1" s="1"/>
  <c r="H124" i="1" l="1"/>
  <c r="G124" i="1"/>
  <c r="F124" i="1"/>
  <c r="H33" i="1"/>
  <c r="H32" i="1" s="1"/>
  <c r="H31" i="1" s="1"/>
  <c r="G33" i="1"/>
  <c r="G32" i="1" s="1"/>
  <c r="G31" i="1" s="1"/>
  <c r="F33" i="1"/>
  <c r="F32" i="1" s="1"/>
  <c r="F31" i="1" s="1"/>
  <c r="F141" i="1" l="1"/>
  <c r="F140" i="1" s="1"/>
  <c r="H193" i="1" l="1"/>
  <c r="H192" i="1" s="1"/>
  <c r="H191" i="1" s="1"/>
  <c r="H190" i="1" s="1"/>
  <c r="G193" i="1"/>
  <c r="G192" i="1" s="1"/>
  <c r="G191" i="1" s="1"/>
  <c r="G190" i="1" s="1"/>
  <c r="F193" i="1"/>
  <c r="F192" i="1" s="1"/>
  <c r="F191" i="1" s="1"/>
  <c r="F190" i="1" s="1"/>
  <c r="H188" i="1"/>
  <c r="H187" i="1" s="1"/>
  <c r="H186" i="1" s="1"/>
  <c r="G188" i="1"/>
  <c r="G187" i="1" s="1"/>
  <c r="G186" i="1" s="1"/>
  <c r="F188" i="1"/>
  <c r="F187" i="1" s="1"/>
  <c r="F186" i="1" s="1"/>
  <c r="H184" i="1"/>
  <c r="H183" i="1" s="1"/>
  <c r="H182" i="1" s="1"/>
  <c r="G184" i="1"/>
  <c r="G183" i="1" s="1"/>
  <c r="G182" i="1" s="1"/>
  <c r="F184" i="1"/>
  <c r="F183" i="1" s="1"/>
  <c r="F182" i="1" s="1"/>
  <c r="H151" i="1"/>
  <c r="H150" i="1" s="1"/>
  <c r="H149" i="1" s="1"/>
  <c r="H148" i="1" s="1"/>
  <c r="G151" i="1"/>
  <c r="G150" i="1" s="1"/>
  <c r="G149" i="1" s="1"/>
  <c r="G148" i="1" s="1"/>
  <c r="F151" i="1"/>
  <c r="F150" i="1" s="1"/>
  <c r="F149" i="1" s="1"/>
  <c r="F148" i="1" s="1"/>
  <c r="H146" i="1"/>
  <c r="H145" i="1" s="1"/>
  <c r="H144" i="1" s="1"/>
  <c r="H143" i="1" s="1"/>
  <c r="G146" i="1"/>
  <c r="G145" i="1" s="1"/>
  <c r="G144" i="1" s="1"/>
  <c r="G143" i="1" s="1"/>
  <c r="F146" i="1"/>
  <c r="F145" i="1" s="1"/>
  <c r="F144" i="1" s="1"/>
  <c r="F143" i="1" s="1"/>
  <c r="H141" i="1"/>
  <c r="H140" i="1" s="1"/>
  <c r="H139" i="1" s="1"/>
  <c r="G141" i="1"/>
  <c r="G140" i="1" s="1"/>
  <c r="G139" i="1" s="1"/>
  <c r="F139" i="1"/>
  <c r="H136" i="1"/>
  <c r="H135" i="1" s="1"/>
  <c r="G136" i="1"/>
  <c r="G135" i="1" s="1"/>
  <c r="F136" i="1"/>
  <c r="F135" i="1" s="1"/>
  <c r="F130" i="1"/>
  <c r="F129" i="1" s="1"/>
  <c r="F128" i="1" s="1"/>
  <c r="F127" i="1" s="1"/>
  <c r="G130" i="1"/>
  <c r="G129" i="1" s="1"/>
  <c r="G128" i="1" s="1"/>
  <c r="G127" i="1" s="1"/>
  <c r="H130" i="1"/>
  <c r="H129" i="1" s="1"/>
  <c r="H128" i="1" s="1"/>
  <c r="H127" i="1" s="1"/>
  <c r="H123" i="1"/>
  <c r="H122" i="1" s="1"/>
  <c r="H121" i="1" s="1"/>
  <c r="G123" i="1"/>
  <c r="G122" i="1" s="1"/>
  <c r="G121" i="1" s="1"/>
  <c r="F123" i="1"/>
  <c r="F122" i="1" s="1"/>
  <c r="F121" i="1" s="1"/>
  <c r="H117" i="1"/>
  <c r="H116" i="1" s="1"/>
  <c r="H115" i="1" s="1"/>
  <c r="H114" i="1" s="1"/>
  <c r="H113" i="1" s="1"/>
  <c r="G117" i="1"/>
  <c r="G116" i="1" s="1"/>
  <c r="G115" i="1" s="1"/>
  <c r="G114" i="1" s="1"/>
  <c r="G113" i="1" s="1"/>
  <c r="F117" i="1"/>
  <c r="F116" i="1" s="1"/>
  <c r="F115" i="1" s="1"/>
  <c r="F114" i="1" s="1"/>
  <c r="F113" i="1" s="1"/>
  <c r="F101" i="1"/>
  <c r="F100" i="1" s="1"/>
  <c r="F99" i="1" s="1"/>
  <c r="F98" i="1" s="1"/>
  <c r="H101" i="1"/>
  <c r="H100" i="1" s="1"/>
  <c r="H99" i="1" s="1"/>
  <c r="H98" i="1" s="1"/>
  <c r="G101" i="1"/>
  <c r="G100" i="1" s="1"/>
  <c r="G99" i="1" s="1"/>
  <c r="G98" i="1" s="1"/>
  <c r="H96" i="1"/>
  <c r="H95" i="1" s="1"/>
  <c r="H94" i="1" s="1"/>
  <c r="H93" i="1" s="1"/>
  <c r="G96" i="1"/>
  <c r="G95" i="1" s="1"/>
  <c r="G94" i="1" s="1"/>
  <c r="G93" i="1" s="1"/>
  <c r="F96" i="1"/>
  <c r="F95" i="1" s="1"/>
  <c r="F94" i="1" s="1"/>
  <c r="F93" i="1" s="1"/>
  <c r="H70" i="1"/>
  <c r="H69" i="1" s="1"/>
  <c r="H68" i="1" s="1"/>
  <c r="H67" i="1" s="1"/>
  <c r="H66" i="1" s="1"/>
  <c r="G70" i="1"/>
  <c r="G69" i="1" s="1"/>
  <c r="G68" i="1" s="1"/>
  <c r="G67" i="1" s="1"/>
  <c r="G66" i="1" s="1"/>
  <c r="F70" i="1"/>
  <c r="F69" i="1" s="1"/>
  <c r="F68" i="1" s="1"/>
  <c r="F67" i="1" s="1"/>
  <c r="F66" i="1" s="1"/>
  <c r="G120" i="1" l="1"/>
  <c r="G119" i="1" s="1"/>
  <c r="F120" i="1"/>
  <c r="F119" i="1" s="1"/>
  <c r="H120" i="1"/>
  <c r="H119" i="1" s="1"/>
  <c r="H134" i="1"/>
  <c r="H181" i="1"/>
  <c r="G181" i="1"/>
  <c r="F134" i="1"/>
  <c r="F133" i="1" s="1"/>
  <c r="F181" i="1"/>
  <c r="G134" i="1"/>
  <c r="G133" i="1" s="1"/>
  <c r="H20" i="1"/>
  <c r="H19" i="1" s="1"/>
  <c r="H18" i="1" s="1"/>
  <c r="H17" i="1" s="1"/>
  <c r="H16" i="1" s="1"/>
  <c r="H15" i="1" s="1"/>
  <c r="G20" i="1"/>
  <c r="G19" i="1" s="1"/>
  <c r="G18" i="1" s="1"/>
  <c r="G17" i="1" s="1"/>
  <c r="G16" i="1" s="1"/>
  <c r="G15" i="1" s="1"/>
  <c r="F20" i="1"/>
  <c r="F19" i="1" s="1"/>
  <c r="F18" i="1" s="1"/>
  <c r="F17" i="1" s="1"/>
  <c r="F16" i="1" s="1"/>
  <c r="H133" i="1" l="1"/>
  <c r="G132" i="1"/>
  <c r="F132" i="1"/>
  <c r="F15" i="1"/>
  <c r="H132" i="1"/>
  <c r="F196" i="1" l="1"/>
  <c r="G196" i="1"/>
  <c r="H196" i="1"/>
</calcChain>
</file>

<file path=xl/sharedStrings.xml><?xml version="1.0" encoding="utf-8"?>
<sst xmlns="http://schemas.openxmlformats.org/spreadsheetml/2006/main" count="538" uniqueCount="155">
  <si>
    <t>№</t>
  </si>
  <si>
    <t>строки</t>
  </si>
  <si>
    <t>Наименование показателей бюджетной классификации</t>
  </si>
  <si>
    <t>Целевая статья</t>
  </si>
  <si>
    <t>Вид расходов</t>
  </si>
  <si>
    <t>Раздел-подраздел</t>
  </si>
  <si>
    <t>Муниципальная программа «Обеспечение комплекса условий для благоприятной жизненной среды населения Чистопольской территории»</t>
  </si>
  <si>
    <t>Подпрограмма «Стабилизирование системы комплексного благоустройства на территории Чистопольского сельсовета»</t>
  </si>
  <si>
    <t>Ремонт, содержание и обслуживание наружных сетей уличного освещения в рамках подпрограммы «Стабилизирование системы комплексного благоустройства на территории Чистопольского сельсовета» муниципальной программы «Обеспечение комплекса условий для благоприятной жизненной среды населения Чистопольской территории»</t>
  </si>
  <si>
    <t xml:space="preserve">Иные закупки товаров, работ   и услуг для обеспечения государственных (муниципальных) нужд </t>
  </si>
  <si>
    <t xml:space="preserve">Подпрограмма «Стабилизирование экологической обстановки, способствующей укреплению здоровья населения» </t>
  </si>
  <si>
    <t>Мероприятия по содержанию и ремонту систем водоснабжения в рамках подпрограммы «Стабилизирование экологической обстановки, способствующей укреплению здоровья населения» муниципальной программы «Обеспечение комплекса условий для благоприятной жизненной среды населения Чистопольской территории»</t>
  </si>
  <si>
    <t>Мероприятия по осуществлению платежей за негативное воздействие и штрафов в рамках подпрограммы «Стабилизирование экологической обстановки, способствующей укреплению здоровья населения» муниципальной программы «Обеспечение комплекса условий для благоприятной жизненной среды населения Чистопольской территории»</t>
  </si>
  <si>
    <t>Иные бюджетные ассигнования</t>
  </si>
  <si>
    <t>Уплата налогов, сборов и иных платежей</t>
  </si>
  <si>
    <t>Подпрограмма «Обеспечение эффективного решения государственных вопросов при исполнении закрепленных полномочий»</t>
  </si>
  <si>
    <t>Межбюджетные трансферты</t>
  </si>
  <si>
    <t>Подрограмма «Поддержка искусства и народного творчества»</t>
  </si>
  <si>
    <t>Непрограммные расходы органов местного самоуправления</t>
  </si>
  <si>
    <t>Функционирование Чистопольского сельсовета</t>
  </si>
  <si>
    <t>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t>
  </si>
  <si>
    <t>Глава муниципального образования в рамках непрограммных расходов органов местного самоуправления</t>
  </si>
  <si>
    <t>Резервные фонды в рамках непрограммных расходов органов местного самоуправления</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</si>
  <si>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t>
  </si>
  <si>
    <t>ИТОГО</t>
  </si>
  <si>
    <t>х</t>
  </si>
  <si>
    <t>(рублей)</t>
  </si>
  <si>
    <t>Жилищно-коммунальное хозяйство</t>
  </si>
  <si>
    <t>Благоустройство</t>
  </si>
  <si>
    <t>0503</t>
  </si>
  <si>
    <t>0500</t>
  </si>
  <si>
    <t>200</t>
  </si>
  <si>
    <t>240</t>
  </si>
  <si>
    <t>Подпрограмма "Сохранение дорожно-транспортной инфраструктуры в границах сельсовета"</t>
  </si>
  <si>
    <t>Мероприятия по содержанию улично-дорожной сети в рамках подпрограммы "Сохранение дорожно-транспортной инфраструктуры в границах сельсовета" муниципальной программы «Обеспечение комплекса условий для благоприятной жизненной среды населения Чистопольской территории"</t>
  </si>
  <si>
    <t>Национальная экономика</t>
  </si>
  <si>
    <t>0400</t>
  </si>
  <si>
    <t>0409</t>
  </si>
  <si>
    <t>Общегосударственные вопросы</t>
  </si>
  <si>
    <t>Другие общегосударственные вопросы</t>
  </si>
  <si>
    <t>0113</t>
  </si>
  <si>
    <t>0100</t>
  </si>
  <si>
    <t>800</t>
  </si>
  <si>
    <t>850</t>
  </si>
  <si>
    <t>Культура, кинематография</t>
  </si>
  <si>
    <t>Культура</t>
  </si>
  <si>
    <t>0800</t>
  </si>
  <si>
    <t>0801</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</si>
  <si>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</si>
  <si>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0104</t>
  </si>
  <si>
    <t>120</t>
  </si>
  <si>
    <t>0102</t>
  </si>
  <si>
    <t>Функционирование высшего должностного лица субъекта Российской Федерации</t>
  </si>
  <si>
    <t>0111</t>
  </si>
  <si>
    <t>0200</t>
  </si>
  <si>
    <t>0203</t>
  </si>
  <si>
    <t>Национальная оборона</t>
  </si>
  <si>
    <t>Мобилизационная и вневойсковая подготовка</t>
  </si>
  <si>
    <t>Условно утвержденные расходы</t>
  </si>
  <si>
    <t>программам Чистопольского сельсовета и непрограммным направлениям</t>
  </si>
  <si>
    <t>деятельности), группам и подгруппам видов расходов, разделам, подразделам</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</si>
  <si>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</si>
  <si>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Расходы на выплаты персоналу государственных
(муниципальных) органов
</t>
  </si>
  <si>
    <t>870</t>
  </si>
  <si>
    <t>Распределение бюджетных ассигнований по целевым статьям (муниципальным</t>
  </si>
  <si>
    <t>Дорожное хозяйство (дорожные фонды)</t>
  </si>
  <si>
    <t xml:space="preserve">Резервные фонды </t>
  </si>
  <si>
    <t>Муниципальная программа «Развитие культуры и спорт на территории Чистопольского сельсовета»</t>
  </si>
  <si>
    <t>0100000000</t>
  </si>
  <si>
    <t>0110000000</t>
  </si>
  <si>
    <t>0110008110</t>
  </si>
  <si>
    <t>0130000000</t>
  </si>
  <si>
    <t>0130008170</t>
  </si>
  <si>
    <t>0140000000</t>
  </si>
  <si>
    <t>0140008190</t>
  </si>
  <si>
    <t>0140008200</t>
  </si>
  <si>
    <t>0150000000</t>
  </si>
  <si>
    <t>0150008210</t>
  </si>
  <si>
    <t>0200000000</t>
  </si>
  <si>
    <t>0210000000</t>
  </si>
  <si>
    <t>9300000000</t>
  </si>
  <si>
    <t>9330000000</t>
  </si>
  <si>
    <t>9330000410</t>
  </si>
  <si>
    <t>9330000420</t>
  </si>
  <si>
    <t>9330001180</t>
  </si>
  <si>
    <t>9330051180</t>
  </si>
  <si>
    <t>9330075140</t>
  </si>
  <si>
    <t>Субвенции бюджетам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t>
  </si>
  <si>
    <t xml:space="preserve">Закупка товаров, работ и услуг для обеспечения государственных (муниципальных) нужд </t>
  </si>
  <si>
    <t xml:space="preserve">Закупка товаров, работ и услуг для обеспечения  государственных (муниципальных) нужд </t>
  </si>
  <si>
    <t>Предоставление межбюджетных трансфертов из бюджета поселения бюджету муниципального района на исполнение переданных полномочий в части осуществления муниципального финансового контроля в рамках подпрограммы «Обеспечение эффективного решения государственных вопросов при исполнении закрепленных полномочий» муниципальной программы «Обеспечение комплекса условий для благоприятной жизненной среды населения Чистопольской территории»</t>
  </si>
  <si>
    <t>540</t>
  </si>
  <si>
    <t>Иные межбюджетные трансферты</t>
  </si>
  <si>
    <t xml:space="preserve">Закупка товаров, работ и услуг для обеспечения государственных ( муниципальных) нужд </t>
  </si>
  <si>
    <t>2019 год</t>
  </si>
  <si>
    <t>2020 год</t>
  </si>
  <si>
    <t>Прочие мероприятия по благоустройству в рамках подпрограммы «Стабилизирование системы комплексного благоустройства на территории Чистопольского сельсовета» муниципальной программы «Обеспечение комплекса условий для благоприятной жизненной среды населения Чистопольской территории»</t>
  </si>
  <si>
    <t>0110008130</t>
  </si>
  <si>
    <t>500</t>
  </si>
  <si>
    <t>0210008410</t>
  </si>
  <si>
    <t>Предоставление межбюджетных трансфертов из бюджета поселения бюджету муниципального района на исполнение переданных полномочий по созданию условий для организации досуга и обеспечения жителей поселения услугами организаций культуры  в рамках подпрограммы "Поддержка искусства и народного творчества"  муниципальной программы «Развитие культуры и спорта на территории Чистопольского сельсовета"</t>
  </si>
  <si>
    <t>0804</t>
  </si>
  <si>
    <t>Другие вопросы в области культуры, кинематографии</t>
  </si>
  <si>
    <t>0210008420</t>
  </si>
  <si>
    <t>Предоставление межбюджетных трансфертов из бюджета поселения бюджету муниципального района на исполнение переданных полномочий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  в рамках подпрограммы "Поддержка искусства и народного творчества"  муниципальной программы «Развитие культуры и спорта на территории Чистопольского сельсовета"</t>
  </si>
  <si>
    <t>9330008290</t>
  </si>
  <si>
    <t>0501</t>
  </si>
  <si>
    <t>Жилищное хозяйство</t>
  </si>
  <si>
    <t>Мероприятия в области жилищного хозяйства в рамках непрограммных расходов органов местного самоуправления</t>
  </si>
  <si>
    <t>Подпрограмма "Осуществление комплекса мероприятий по гражданской обороне, защите и безопасности населения "</t>
  </si>
  <si>
    <t>0120000000</t>
  </si>
  <si>
    <t>Национальная безопасность и правоохранительная деятельность</t>
  </si>
  <si>
    <t>Обеспечение пожарной безопасности</t>
  </si>
  <si>
    <t>0300</t>
  </si>
  <si>
    <t>0310</t>
  </si>
  <si>
    <t>Расходы на обеспечение первичных мер пожарной безопасности в рамках подпрограммы "Осуществление комплекса мероприятий по гражданской обороне, защите и безопасности населени"я муниципальной программы "Обеспечение комплекса условий для благоприятной жизненной среды населения Чистопольской территории" (субсидия)</t>
  </si>
  <si>
    <t>0120074120</t>
  </si>
  <si>
    <t>Расходы на обеспечение первичных мер пожарной безопасности в рамках подпрограммы "Осуществление комплекса мероприятий по гражданской обороне, защите и безопасности населения" муниципальной программы "Обеспечение комплекса условий для благоприятной жизненной среды населения Чистопольской территории" (софинансирование)</t>
  </si>
  <si>
    <t>01200S8270</t>
  </si>
  <si>
    <t>0130075080</t>
  </si>
  <si>
    <t>Расходы на осуществление дорожной деятельности в отношении автомобильных дорог общего пользования местного значения за счет средств местного бюджета в рамках подпрограммы "Сохранение дорожно-транспортной инфраструктуры в границах сельсовета" муниципальной программы «Обеспечение комплекса условий для благоприятной жизненной среды населения Чистопольской территории" (субсидия)</t>
  </si>
  <si>
    <t>0130075090</t>
  </si>
  <si>
    <t>01300А8230</t>
  </si>
  <si>
    <t>Расходы на осуществление дорожной деятельности в отношении автомобильных дорог общего пользования местного значения за счет средств местного бюджета в рамках подпрограммы "Сохранение дорожно-транспортной инфраструктуры в границах сельсовета" муниципальной программы «Обеспечение комплекса условий для благоприятной жизненной среды населения Чистопольской территории" (софинансирование)</t>
  </si>
  <si>
    <t>01300А8250</t>
  </si>
  <si>
    <t>Прочие мероприятия в рамках непрограммных расходов органов местного самоуправления</t>
  </si>
  <si>
    <t>100</t>
  </si>
  <si>
    <t>01100S6410</t>
  </si>
  <si>
    <t>Расходы, направленные на реализацию мероприятий по поддержке местных инициатив, в рамках подпрограммы Стабилизирование системы комплексного благоустройства на территории Чистопольского сельсовета муниципальной программы Обеспечение комплекса условий для благоприятной жизненной среды населения Чистопольской территории за счет средств местного бюджета, поступлений от юридических лиц и вкладов граждан</t>
  </si>
  <si>
    <t>Социальная политика</t>
  </si>
  <si>
    <t>Пенсионное обеспечение</t>
  </si>
  <si>
    <t>Выплата пенсии за выслугу лет лицам,замещавшим должности муниципальной службы в рамках непрограммных расходов органов местного самоуправления</t>
  </si>
  <si>
    <t>Социальное обеспечение и иные выплаты населению</t>
  </si>
  <si>
    <t>Публичные нормативные социальные выплаты гражданам</t>
  </si>
  <si>
    <t>1000</t>
  </si>
  <si>
    <t>1001</t>
  </si>
  <si>
    <t>Расходы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органов местного самоуправления</t>
  </si>
  <si>
    <t>классификации расходов бюджета Чистопольского сельсовета на 2019 год и плановый</t>
  </si>
  <si>
    <t>период 2020-2021 годов.</t>
  </si>
  <si>
    <t>2021 год</t>
  </si>
  <si>
    <t>Мероприятия по предупреждению и ликвидации последствий чрезвычайных ситуаций и гражданской обороны в рамках подпрограммы "Осуществление комплекса мероприятий по гражданской обороне, защите и безопасности населения " муниципальной программы «Обеспечение комплекса условий для благоприятной жизненной среды населения Чистопольской территории"</t>
  </si>
  <si>
    <t>0120008150</t>
  </si>
  <si>
    <t>0309</t>
  </si>
  <si>
    <t>Защита населения и территории от чрезвычайных ситуаций природного и техногенного характера, гражданская оборона</t>
  </si>
  <si>
    <t>Расходы, направленные на реализацию проекта по решению вопросов местного значения Инициатива жителей - эффективность в работе, в рамках подпрограммы Стабилизирование системы комплексного благоустройства на территории Чистопольского сельсовета муниципальной программы Обеспечение комплекса условий для благоприятной жизненной среды населения Чистопольской территории за счет средств субсидии из краевого бюджета</t>
  </si>
  <si>
    <t>0110077490</t>
  </si>
  <si>
    <t>01100S7490</t>
  </si>
  <si>
    <t>Расходы, направленные на реализацию проекта по решению вопросов местного значения Инициатива жителей - эффективность в работе, в рамках подпрограммы Стабилизирование системы комплексного благоустройства на территории Чистопольского сельсовета муниципальной программы Обеспечение комплекса условий для благоприятной жизненной среды населения Чистопольской территории за счет средств местного бюджета</t>
  </si>
  <si>
    <t>0140075710</t>
  </si>
  <si>
    <t>Другие вопросы в области жилищно-коммунального хозяйства</t>
  </si>
  <si>
    <t>0505</t>
  </si>
  <si>
    <t>01400S5710</t>
  </si>
  <si>
    <t xml:space="preserve"> Приложение № 7 к решению                                                                               «О внесении изменений в решение        № 23-72р от 26.12.2018 "О бюджете Чистопольского сельсовета на 2019 год и плановый период 2020-2021 годов"                                          № 26-76р от 31.07.2019 г.</t>
  </si>
  <si>
    <t>Предоставление межбюджетных трансфертов из бюджета поселения бюджету муниципального района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Стабилизирование экологической обстановки, способствующей укреплению здоровья населения муниципальной программы Обеспечение комплекса условий для благоприятной жизненной среды населения Чистопольской территории</t>
  </si>
  <si>
    <t>Предоставление межбюджетных трансфертов из бюджета поселения бюджету муниципального района на софинансирование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Стабилизирование экологической обстановки, способствующей укреплению здоровья населения муниципальной программы Обеспечение комплекса условий для благоприятной жизненной среды населения Чистопольской территории</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</si>
</sst>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204"/>
      <scheme val="minor"/>
    </font>
    <font>
      <sz val="9"/>
      <color theme="1"/>
      <name val="Times New Roman"/>
      <family val="1"/>
      <charset val="204"/>
    </font>
    <font>
      <sz val="9"/>
      <color rgb="FF000000"/>
      <name val="Times New Roman"/>
      <family val="1"/>
      <charset val="204"/>
    </font>
    <font>
      <b/>
      <sz val="11"/>
      <color theme="1"/>
      <name val="Calibri"/>
      <family val="2"/>
      <charset val="204"/>
      <scheme val="minor"/>
    </font>
  </fonts>
  <fills count="2">
    <fill>
      <patternFill patternType="none"/>
    </fill>
    <fill>
      <patternFill patternType="gray125"/>
    </fill>
  </fills>
  <borders count="6">
    <border>
      <left/>
      <right/>
      <top/>
      <bottom/>
      <diagonal/>
    </border>
    <border>
      <left style="medium">
        <color rgb="FF000000"/>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bottom/>
      <diagonal/>
    </border>
    <border>
      <left/>
      <right style="medium">
        <color indexed="64"/>
      </right>
      <top/>
      <bottom style="medium">
        <color indexed="64"/>
      </bottom>
      <diagonal/>
    </border>
    <border>
      <left/>
      <right style="medium">
        <color indexed="64"/>
      </right>
      <top/>
      <bottom/>
      <diagonal/>
    </border>
  </borders>
  <cellStyleXfs count="1">
    <xf numFmtId="0" fontId="0" fillId="0" borderId="0"/>
  </cellStyleXfs>
  <cellXfs count="29">
    <xf numFmtId="0" fontId="0" fillId="0" borderId="0" xfId="0"/>
    <xf numFmtId="0" fontId="2" fillId="0" borderId="0" xfId="0" applyFont="1" applyBorder="1" applyAlignment="1">
      <alignment horizontal="center" vertical="top" wrapText="1"/>
    </xf>
    <xf numFmtId="0" fontId="0" fillId="0" borderId="0" xfId="0" applyBorder="1"/>
    <xf numFmtId="0" fontId="1" fillId="0" borderId="0" xfId="0" applyFont="1" applyFill="1" applyBorder="1" applyAlignment="1">
      <alignment horizontal="center" vertical="top" wrapText="1"/>
    </xf>
    <xf numFmtId="0" fontId="1" fillId="0" borderId="0" xfId="0" applyFont="1" applyBorder="1" applyAlignment="1">
      <alignment vertical="top" wrapText="1"/>
    </xf>
    <xf numFmtId="0" fontId="1" fillId="0" borderId="1" xfId="0" applyFont="1" applyBorder="1" applyAlignment="1">
      <alignment horizontal="center" vertical="top" wrapText="1"/>
    </xf>
    <xf numFmtId="0" fontId="1" fillId="0" borderId="2" xfId="0" applyFont="1" applyBorder="1" applyAlignment="1">
      <alignment horizontal="justify" vertical="top" wrapText="1"/>
    </xf>
    <xf numFmtId="0" fontId="1" fillId="0" borderId="2" xfId="0" applyFont="1" applyBorder="1" applyAlignment="1">
      <alignment vertical="top" wrapText="1"/>
    </xf>
    <xf numFmtId="0" fontId="1" fillId="0" borderId="3" xfId="0" applyFont="1" applyBorder="1" applyAlignment="1">
      <alignment horizontal="center" vertical="top" wrapText="1"/>
    </xf>
    <xf numFmtId="0" fontId="1" fillId="0" borderId="2" xfId="0" applyFont="1" applyBorder="1" applyAlignment="1">
      <alignment horizontal="center" vertical="top" wrapText="1"/>
    </xf>
    <xf numFmtId="49" fontId="1" fillId="0" borderId="2" xfId="0" applyNumberFormat="1" applyFont="1" applyBorder="1" applyAlignment="1">
      <alignment horizontal="center" vertical="top" wrapText="1"/>
    </xf>
    <xf numFmtId="2" fontId="1" fillId="0" borderId="2" xfId="0" applyNumberFormat="1" applyFont="1" applyBorder="1" applyAlignment="1">
      <alignment horizontal="center" vertical="top" wrapText="1"/>
    </xf>
    <xf numFmtId="2" fontId="1" fillId="0" borderId="2" xfId="0" applyNumberFormat="1" applyFont="1" applyBorder="1" applyAlignment="1">
      <alignment horizontal="center" vertical="top"/>
    </xf>
    <xf numFmtId="2" fontId="2" fillId="0" borderId="2" xfId="0" applyNumberFormat="1" applyFont="1" applyBorder="1" applyAlignment="1">
      <alignment horizontal="center" vertical="top" wrapText="1"/>
    </xf>
    <xf numFmtId="2" fontId="1" fillId="0" borderId="2" xfId="0" applyNumberFormat="1" applyFont="1" applyBorder="1" applyAlignment="1">
      <alignment vertical="top" wrapText="1"/>
    </xf>
    <xf numFmtId="0" fontId="0" fillId="0" borderId="0" xfId="0" applyAlignment="1"/>
    <xf numFmtId="2" fontId="1" fillId="0" borderId="4" xfId="0" applyNumberFormat="1" applyFont="1" applyBorder="1" applyAlignment="1">
      <alignment horizontal="center" vertical="top" wrapText="1"/>
    </xf>
    <xf numFmtId="0" fontId="1" fillId="0" borderId="4" xfId="0" applyFont="1" applyBorder="1" applyAlignment="1">
      <alignment horizontal="justify" vertical="top" wrapText="1"/>
    </xf>
    <xf numFmtId="0" fontId="0" fillId="0" borderId="0" xfId="0" applyAlignment="1">
      <alignment horizontal="right" vertical="top"/>
    </xf>
    <xf numFmtId="0" fontId="1" fillId="0" borderId="5" xfId="0" applyFont="1" applyBorder="1" applyAlignment="1">
      <alignment horizontal="justify" vertical="top" wrapText="1"/>
    </xf>
    <xf numFmtId="0" fontId="1" fillId="0" borderId="2" xfId="0" applyFont="1" applyBorder="1" applyAlignment="1">
      <alignment horizontal="center" vertical="top"/>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xf>
    <xf numFmtId="0" fontId="1" fillId="0" borderId="0" xfId="0" applyFont="1" applyBorder="1" applyAlignment="1">
      <alignment horizontal="justify" vertical="top" wrapText="1"/>
    </xf>
    <xf numFmtId="2" fontId="1" fillId="0" borderId="2" xfId="0" applyNumberFormat="1" applyFont="1" applyBorder="1" applyAlignment="1">
      <alignment horizontal="center"/>
    </xf>
    <xf numFmtId="0" fontId="0" fillId="0" borderId="0" xfId="0" applyAlignment="1">
      <alignment horizontal="right" vertical="top" wrapText="1"/>
    </xf>
    <xf numFmtId="0" fontId="3" fillId="0" borderId="0" xfId="0" applyFont="1" applyAlignment="1">
      <alignment horizontal="center"/>
    </xf>
    <xf numFmtId="0" fontId="1" fillId="0" borderId="1" xfId="0" applyFont="1" applyBorder="1" applyAlignment="1">
      <alignment horizontal="center" vertical="top" wrapText="1"/>
    </xf>
    <xf numFmtId="0" fontId="1" fillId="0" borderId="3" xfId="0" applyFont="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1"/>
  <sheetViews>
    <sheetView tabSelected="1" topLeftCell="A108" workbookViewId="0">
      <selection activeCell="D103" sqref="D103"/>
    </sheetView>
  </sheetViews>
  <sheetFormatPr defaultRowHeight="14.4" x14ac:dyDescent="0.3"/>
  <cols>
    <col min="1" max="1" width="3.6640625" customWidth="1"/>
    <col min="2" max="2" width="23.44140625" customWidth="1"/>
    <col min="3" max="3" width="13.6640625" customWidth="1"/>
    <col min="4" max="4" width="8" customWidth="1"/>
    <col min="5" max="5" width="6.88671875" customWidth="1"/>
    <col min="6" max="6" width="10.5546875" customWidth="1"/>
    <col min="7" max="7" width="9.6640625" customWidth="1"/>
    <col min="8" max="8" width="9.88671875" customWidth="1"/>
  </cols>
  <sheetData>
    <row r="1" spans="1:10" ht="14.4" customHeight="1" x14ac:dyDescent="0.3">
      <c r="E1" s="25" t="s">
        <v>152</v>
      </c>
      <c r="F1" s="25"/>
      <c r="G1" s="25"/>
      <c r="H1" s="25"/>
      <c r="I1" s="18"/>
    </row>
    <row r="2" spans="1:10" x14ac:dyDescent="0.3">
      <c r="E2" s="25"/>
      <c r="F2" s="25"/>
      <c r="G2" s="25"/>
      <c r="H2" s="25"/>
      <c r="I2" s="18"/>
      <c r="J2" s="15"/>
    </row>
    <row r="3" spans="1:10" x14ac:dyDescent="0.3">
      <c r="E3" s="25"/>
      <c r="F3" s="25"/>
      <c r="G3" s="25"/>
      <c r="H3" s="25"/>
      <c r="I3" s="18"/>
    </row>
    <row r="4" spans="1:10" x14ac:dyDescent="0.3">
      <c r="E4" s="25"/>
      <c r="F4" s="25"/>
      <c r="G4" s="25"/>
      <c r="H4" s="25"/>
      <c r="I4" s="18"/>
    </row>
    <row r="5" spans="1:10" x14ac:dyDescent="0.3">
      <c r="E5" s="25"/>
      <c r="F5" s="25"/>
      <c r="G5" s="25"/>
      <c r="H5" s="25"/>
      <c r="I5" s="18"/>
    </row>
    <row r="6" spans="1:10" x14ac:dyDescent="0.3">
      <c r="E6" s="25"/>
      <c r="F6" s="25"/>
      <c r="G6" s="25"/>
      <c r="H6" s="25"/>
      <c r="I6" s="18"/>
    </row>
    <row r="7" spans="1:10" x14ac:dyDescent="0.3">
      <c r="B7" s="26" t="s">
        <v>64</v>
      </c>
      <c r="C7" s="26"/>
      <c r="D7" s="26"/>
      <c r="E7" s="26"/>
      <c r="F7" s="26"/>
      <c r="G7" s="26"/>
      <c r="H7" s="26"/>
    </row>
    <row r="8" spans="1:10" x14ac:dyDescent="0.3">
      <c r="B8" s="26" t="s">
        <v>59</v>
      </c>
      <c r="C8" s="26"/>
      <c r="D8" s="26"/>
      <c r="E8" s="26"/>
      <c r="F8" s="26"/>
      <c r="G8" s="26"/>
      <c r="H8" s="26"/>
    </row>
    <row r="9" spans="1:10" x14ac:dyDescent="0.3">
      <c r="B9" s="26" t="s">
        <v>60</v>
      </c>
      <c r="C9" s="26"/>
      <c r="D9" s="26"/>
      <c r="E9" s="26"/>
      <c r="F9" s="26"/>
      <c r="G9" s="26"/>
      <c r="H9" s="26"/>
    </row>
    <row r="10" spans="1:10" x14ac:dyDescent="0.3">
      <c r="B10" s="26" t="s">
        <v>137</v>
      </c>
      <c r="C10" s="26"/>
      <c r="D10" s="26"/>
      <c r="E10" s="26"/>
      <c r="F10" s="26"/>
      <c r="G10" s="26"/>
      <c r="H10" s="26"/>
    </row>
    <row r="11" spans="1:10" x14ac:dyDescent="0.3">
      <c r="B11" s="26" t="s">
        <v>138</v>
      </c>
      <c r="C11" s="26"/>
      <c r="D11" s="26"/>
      <c r="E11" s="26"/>
      <c r="F11" s="26"/>
      <c r="G11" s="26"/>
      <c r="H11" s="26"/>
    </row>
    <row r="12" spans="1:10" ht="15" thickBot="1" x14ac:dyDescent="0.35">
      <c r="H12" t="s">
        <v>26</v>
      </c>
    </row>
    <row r="13" spans="1:10" ht="34.200000000000003" customHeight="1" x14ac:dyDescent="0.3">
      <c r="A13" s="5" t="s">
        <v>0</v>
      </c>
      <c r="B13" s="27" t="s">
        <v>2</v>
      </c>
      <c r="C13" s="27" t="s">
        <v>3</v>
      </c>
      <c r="D13" s="27" t="s">
        <v>4</v>
      </c>
      <c r="E13" s="27" t="s">
        <v>5</v>
      </c>
      <c r="F13" s="27" t="s">
        <v>94</v>
      </c>
      <c r="G13" s="27" t="s">
        <v>95</v>
      </c>
      <c r="H13" s="27" t="s">
        <v>139</v>
      </c>
    </row>
    <row r="14" spans="1:10" ht="24" x14ac:dyDescent="0.3">
      <c r="A14" s="8" t="s">
        <v>1</v>
      </c>
      <c r="B14" s="28"/>
      <c r="C14" s="28"/>
      <c r="D14" s="28"/>
      <c r="E14" s="28"/>
      <c r="F14" s="28"/>
      <c r="G14" s="28"/>
      <c r="H14" s="28"/>
    </row>
    <row r="15" spans="1:10" ht="60" x14ac:dyDescent="0.3">
      <c r="A15" s="9">
        <v>1</v>
      </c>
      <c r="B15" s="6" t="s">
        <v>6</v>
      </c>
      <c r="C15" s="10" t="s">
        <v>68</v>
      </c>
      <c r="D15" s="10"/>
      <c r="E15" s="10"/>
      <c r="F15" s="11">
        <f>F16+F50+F66+F92+F113</f>
        <v>6108715.6699999999</v>
      </c>
      <c r="G15" s="11">
        <f t="shared" ref="G15:H15" si="0">G16+G50+G66+G92+G113</f>
        <v>2163607.21</v>
      </c>
      <c r="H15" s="11">
        <f t="shared" si="0"/>
        <v>1942207.4499999997</v>
      </c>
    </row>
    <row r="16" spans="1:10" ht="60" x14ac:dyDescent="0.3">
      <c r="A16" s="9">
        <v>2</v>
      </c>
      <c r="B16" s="6" t="s">
        <v>7</v>
      </c>
      <c r="C16" s="10" t="s">
        <v>69</v>
      </c>
      <c r="D16" s="10"/>
      <c r="E16" s="10"/>
      <c r="F16" s="11">
        <f>F17+F22+F35+F40+F45</f>
        <v>2511547.91</v>
      </c>
      <c r="G16" s="11">
        <f t="shared" ref="G16:H16" si="1">G17+G22+G40</f>
        <v>776000.45</v>
      </c>
      <c r="H16" s="11">
        <f t="shared" si="1"/>
        <v>480500.69</v>
      </c>
    </row>
    <row r="17" spans="1:8" ht="156" x14ac:dyDescent="0.3">
      <c r="A17" s="9">
        <v>3</v>
      </c>
      <c r="B17" s="6" t="s">
        <v>8</v>
      </c>
      <c r="C17" s="10" t="s">
        <v>70</v>
      </c>
      <c r="D17" s="10"/>
      <c r="E17" s="10"/>
      <c r="F17" s="11">
        <f t="shared" ref="F17:H20" si="2">F18</f>
        <v>702542.44</v>
      </c>
      <c r="G17" s="11">
        <f t="shared" si="2"/>
        <v>630835.38</v>
      </c>
      <c r="H17" s="11">
        <f t="shared" si="2"/>
        <v>310335.62</v>
      </c>
    </row>
    <row r="18" spans="1:8" ht="48" x14ac:dyDescent="0.3">
      <c r="A18" s="9">
        <v>4</v>
      </c>
      <c r="B18" s="6" t="s">
        <v>88</v>
      </c>
      <c r="C18" s="10" t="s">
        <v>70</v>
      </c>
      <c r="D18" s="10">
        <v>200</v>
      </c>
      <c r="E18" s="10"/>
      <c r="F18" s="11">
        <f t="shared" si="2"/>
        <v>702542.44</v>
      </c>
      <c r="G18" s="11">
        <f t="shared" si="2"/>
        <v>630835.38</v>
      </c>
      <c r="H18" s="11">
        <f t="shared" si="2"/>
        <v>310335.62</v>
      </c>
    </row>
    <row r="19" spans="1:8" ht="48" x14ac:dyDescent="0.3">
      <c r="A19" s="9">
        <v>5</v>
      </c>
      <c r="B19" s="6" t="s">
        <v>9</v>
      </c>
      <c r="C19" s="10" t="s">
        <v>70</v>
      </c>
      <c r="D19" s="10">
        <v>240</v>
      </c>
      <c r="E19" s="10"/>
      <c r="F19" s="11">
        <f t="shared" si="2"/>
        <v>702542.44</v>
      </c>
      <c r="G19" s="11">
        <f t="shared" si="2"/>
        <v>630835.38</v>
      </c>
      <c r="H19" s="11">
        <f t="shared" si="2"/>
        <v>310335.62</v>
      </c>
    </row>
    <row r="20" spans="1:8" ht="24" x14ac:dyDescent="0.3">
      <c r="A20" s="9">
        <v>6</v>
      </c>
      <c r="B20" s="6" t="s">
        <v>27</v>
      </c>
      <c r="C20" s="10" t="s">
        <v>70</v>
      </c>
      <c r="D20" s="10" t="s">
        <v>32</v>
      </c>
      <c r="E20" s="10" t="s">
        <v>30</v>
      </c>
      <c r="F20" s="11">
        <f t="shared" si="2"/>
        <v>702542.44</v>
      </c>
      <c r="G20" s="11">
        <f t="shared" si="2"/>
        <v>630835.38</v>
      </c>
      <c r="H20" s="11">
        <f t="shared" si="2"/>
        <v>310335.62</v>
      </c>
    </row>
    <row r="21" spans="1:8" ht="15" thickBot="1" x14ac:dyDescent="0.35">
      <c r="A21" s="9">
        <v>7</v>
      </c>
      <c r="B21" s="6" t="s">
        <v>28</v>
      </c>
      <c r="C21" s="10" t="s">
        <v>70</v>
      </c>
      <c r="D21" s="10" t="s">
        <v>32</v>
      </c>
      <c r="E21" s="10" t="s">
        <v>29</v>
      </c>
      <c r="F21" s="16">
        <v>702542.44</v>
      </c>
      <c r="G21" s="16">
        <v>630835.38</v>
      </c>
      <c r="H21" s="16">
        <v>310335.62</v>
      </c>
    </row>
    <row r="22" spans="1:8" ht="144" x14ac:dyDescent="0.3">
      <c r="A22" s="9">
        <v>8</v>
      </c>
      <c r="B22" s="6" t="s">
        <v>96</v>
      </c>
      <c r="C22" s="10" t="s">
        <v>97</v>
      </c>
      <c r="D22" s="10"/>
      <c r="E22" s="10"/>
      <c r="F22" s="11">
        <f>F26+F34+F27</f>
        <v>70165.070000000007</v>
      </c>
      <c r="G22" s="11">
        <f t="shared" ref="G22:H22" si="3">G26+G34+G27</f>
        <v>70165.070000000007</v>
      </c>
      <c r="H22" s="11">
        <f t="shared" si="3"/>
        <v>95165.07</v>
      </c>
    </row>
    <row r="23" spans="1:8" ht="121.8" customHeight="1" x14ac:dyDescent="0.3">
      <c r="A23" s="9">
        <v>9</v>
      </c>
      <c r="B23" s="6" t="s">
        <v>61</v>
      </c>
      <c r="C23" s="10" t="s">
        <v>97</v>
      </c>
      <c r="D23" s="10" t="s">
        <v>126</v>
      </c>
      <c r="E23" s="10"/>
      <c r="F23" s="11">
        <f>F24</f>
        <v>69765.070000000007</v>
      </c>
      <c r="G23" s="11">
        <f t="shared" ref="G23:H23" si="4">G24</f>
        <v>69765.070000000007</v>
      </c>
      <c r="H23" s="11">
        <f t="shared" si="4"/>
        <v>69765.070000000007</v>
      </c>
    </row>
    <row r="24" spans="1:8" ht="37.200000000000003" customHeight="1" x14ac:dyDescent="0.3">
      <c r="A24" s="9">
        <v>10</v>
      </c>
      <c r="B24" s="6" t="s">
        <v>62</v>
      </c>
      <c r="C24" s="10" t="s">
        <v>97</v>
      </c>
      <c r="D24" s="10" t="s">
        <v>50</v>
      </c>
      <c r="E24" s="10"/>
      <c r="F24" s="11">
        <f>F25</f>
        <v>69765.070000000007</v>
      </c>
      <c r="G24" s="11">
        <f t="shared" ref="G24:H24" si="5">G25</f>
        <v>69765.070000000007</v>
      </c>
      <c r="H24" s="11">
        <f t="shared" si="5"/>
        <v>69765.070000000007</v>
      </c>
    </row>
    <row r="25" spans="1:8" x14ac:dyDescent="0.3">
      <c r="A25" s="9">
        <v>11</v>
      </c>
      <c r="B25" s="6" t="s">
        <v>38</v>
      </c>
      <c r="C25" s="10" t="s">
        <v>97</v>
      </c>
      <c r="D25" s="10" t="s">
        <v>50</v>
      </c>
      <c r="E25" s="10" t="s">
        <v>41</v>
      </c>
      <c r="F25" s="11">
        <f>F26</f>
        <v>69765.070000000007</v>
      </c>
      <c r="G25" s="11">
        <f t="shared" ref="G25:H25" si="6">G26</f>
        <v>69765.070000000007</v>
      </c>
      <c r="H25" s="11">
        <f t="shared" si="6"/>
        <v>69765.070000000007</v>
      </c>
    </row>
    <row r="26" spans="1:8" ht="24" x14ac:dyDescent="0.3">
      <c r="A26" s="9">
        <v>12</v>
      </c>
      <c r="B26" s="6" t="s">
        <v>39</v>
      </c>
      <c r="C26" s="10" t="s">
        <v>97</v>
      </c>
      <c r="D26" s="10" t="s">
        <v>50</v>
      </c>
      <c r="E26" s="10" t="s">
        <v>40</v>
      </c>
      <c r="F26" s="11">
        <v>69765.070000000007</v>
      </c>
      <c r="G26" s="11">
        <v>69765.070000000007</v>
      </c>
      <c r="H26" s="11">
        <v>69765.070000000007</v>
      </c>
    </row>
    <row r="27" spans="1:8" ht="48" x14ac:dyDescent="0.3">
      <c r="A27" s="9">
        <v>13</v>
      </c>
      <c r="B27" s="6" t="s">
        <v>88</v>
      </c>
      <c r="C27" s="10" t="s">
        <v>97</v>
      </c>
      <c r="D27" s="10" t="s">
        <v>31</v>
      </c>
      <c r="E27" s="10"/>
      <c r="F27" s="11">
        <f>F28</f>
        <v>0</v>
      </c>
      <c r="G27" s="11">
        <f t="shared" ref="G27:H27" si="7">G28</f>
        <v>0</v>
      </c>
      <c r="H27" s="11">
        <f t="shared" si="7"/>
        <v>25000</v>
      </c>
    </row>
    <row r="28" spans="1:8" ht="48" x14ac:dyDescent="0.3">
      <c r="A28" s="9">
        <v>14</v>
      </c>
      <c r="B28" s="6" t="s">
        <v>9</v>
      </c>
      <c r="C28" s="10" t="s">
        <v>97</v>
      </c>
      <c r="D28" s="10" t="s">
        <v>32</v>
      </c>
      <c r="E28" s="10"/>
      <c r="F28" s="11">
        <f>F29</f>
        <v>0</v>
      </c>
      <c r="G28" s="11">
        <f t="shared" ref="G28:H28" si="8">G29</f>
        <v>0</v>
      </c>
      <c r="H28" s="11">
        <f t="shared" si="8"/>
        <v>25000</v>
      </c>
    </row>
    <row r="29" spans="1:8" x14ac:dyDescent="0.3">
      <c r="A29" s="9">
        <v>15</v>
      </c>
      <c r="B29" s="6" t="s">
        <v>38</v>
      </c>
      <c r="C29" s="10" t="s">
        <v>97</v>
      </c>
      <c r="D29" s="10" t="s">
        <v>32</v>
      </c>
      <c r="E29" s="10" t="s">
        <v>41</v>
      </c>
      <c r="F29" s="11">
        <f>F30</f>
        <v>0</v>
      </c>
      <c r="G29" s="11">
        <f t="shared" ref="G29:H29" si="9">G30</f>
        <v>0</v>
      </c>
      <c r="H29" s="11">
        <f t="shared" si="9"/>
        <v>25000</v>
      </c>
    </row>
    <row r="30" spans="1:8" ht="24" x14ac:dyDescent="0.3">
      <c r="A30" s="9">
        <v>16</v>
      </c>
      <c r="B30" s="6" t="s">
        <v>39</v>
      </c>
      <c r="C30" s="10" t="s">
        <v>97</v>
      </c>
      <c r="D30" s="10" t="s">
        <v>32</v>
      </c>
      <c r="E30" s="10" t="s">
        <v>40</v>
      </c>
      <c r="F30" s="11">
        <v>0</v>
      </c>
      <c r="G30" s="11">
        <v>0</v>
      </c>
      <c r="H30" s="11">
        <v>25000</v>
      </c>
    </row>
    <row r="31" spans="1:8" x14ac:dyDescent="0.3">
      <c r="A31" s="9">
        <v>17</v>
      </c>
      <c r="B31" s="6" t="s">
        <v>13</v>
      </c>
      <c r="C31" s="10" t="s">
        <v>97</v>
      </c>
      <c r="D31" s="10" t="s">
        <v>42</v>
      </c>
      <c r="E31" s="10"/>
      <c r="F31" s="11">
        <f>F32</f>
        <v>400</v>
      </c>
      <c r="G31" s="11">
        <f t="shared" ref="G31:H31" si="10">G32</f>
        <v>400</v>
      </c>
      <c r="H31" s="11">
        <f t="shared" si="10"/>
        <v>400</v>
      </c>
    </row>
    <row r="32" spans="1:8" ht="24" x14ac:dyDescent="0.3">
      <c r="A32" s="9">
        <v>18</v>
      </c>
      <c r="B32" s="6" t="s">
        <v>14</v>
      </c>
      <c r="C32" s="10" t="s">
        <v>97</v>
      </c>
      <c r="D32" s="10" t="s">
        <v>43</v>
      </c>
      <c r="E32" s="10"/>
      <c r="F32" s="11">
        <f>F33</f>
        <v>400</v>
      </c>
      <c r="G32" s="11">
        <f t="shared" ref="G32:H32" si="11">G33</f>
        <v>400</v>
      </c>
      <c r="H32" s="11">
        <f t="shared" si="11"/>
        <v>400</v>
      </c>
    </row>
    <row r="33" spans="1:8" ht="24" x14ac:dyDescent="0.3">
      <c r="A33" s="9">
        <v>19</v>
      </c>
      <c r="B33" s="6" t="s">
        <v>27</v>
      </c>
      <c r="C33" s="10" t="s">
        <v>97</v>
      </c>
      <c r="D33" s="10" t="s">
        <v>43</v>
      </c>
      <c r="E33" s="10" t="s">
        <v>30</v>
      </c>
      <c r="F33" s="11">
        <f>F34</f>
        <v>400</v>
      </c>
      <c r="G33" s="11">
        <f t="shared" ref="G33:H33" si="12">G34</f>
        <v>400</v>
      </c>
      <c r="H33" s="11">
        <f t="shared" si="12"/>
        <v>400</v>
      </c>
    </row>
    <row r="34" spans="1:8" x14ac:dyDescent="0.3">
      <c r="A34" s="9">
        <v>20</v>
      </c>
      <c r="B34" s="6" t="s">
        <v>28</v>
      </c>
      <c r="C34" s="10" t="s">
        <v>97</v>
      </c>
      <c r="D34" s="10" t="s">
        <v>43</v>
      </c>
      <c r="E34" s="10" t="s">
        <v>29</v>
      </c>
      <c r="F34" s="11">
        <v>400</v>
      </c>
      <c r="G34" s="11">
        <v>400</v>
      </c>
      <c r="H34" s="11">
        <v>400</v>
      </c>
    </row>
    <row r="35" spans="1:8" ht="196.2" customHeight="1" x14ac:dyDescent="0.3">
      <c r="A35" s="9">
        <v>21</v>
      </c>
      <c r="B35" s="6" t="s">
        <v>144</v>
      </c>
      <c r="C35" s="10" t="s">
        <v>145</v>
      </c>
      <c r="D35" s="10"/>
      <c r="E35" s="10"/>
      <c r="F35" s="11">
        <f>F36</f>
        <v>243350</v>
      </c>
      <c r="G35" s="11">
        <f t="shared" ref="G35:H35" si="13">G36</f>
        <v>0</v>
      </c>
      <c r="H35" s="11">
        <f t="shared" si="13"/>
        <v>0</v>
      </c>
    </row>
    <row r="36" spans="1:8" ht="48" x14ac:dyDescent="0.3">
      <c r="A36" s="9">
        <v>22</v>
      </c>
      <c r="B36" s="6" t="s">
        <v>88</v>
      </c>
      <c r="C36" s="10" t="s">
        <v>145</v>
      </c>
      <c r="D36" s="10" t="s">
        <v>31</v>
      </c>
      <c r="E36" s="10"/>
      <c r="F36" s="11">
        <f>F37</f>
        <v>243350</v>
      </c>
      <c r="G36" s="11">
        <f t="shared" ref="G36:H36" si="14">G37</f>
        <v>0</v>
      </c>
      <c r="H36" s="11">
        <f t="shared" si="14"/>
        <v>0</v>
      </c>
    </row>
    <row r="37" spans="1:8" ht="48" x14ac:dyDescent="0.3">
      <c r="A37" s="9">
        <v>23</v>
      </c>
      <c r="B37" s="6" t="s">
        <v>9</v>
      </c>
      <c r="C37" s="10" t="s">
        <v>145</v>
      </c>
      <c r="D37" s="10" t="s">
        <v>32</v>
      </c>
      <c r="E37" s="10"/>
      <c r="F37" s="11">
        <f>F38</f>
        <v>243350</v>
      </c>
      <c r="G37" s="11">
        <f t="shared" ref="G37:H37" si="15">G38</f>
        <v>0</v>
      </c>
      <c r="H37" s="11">
        <f t="shared" si="15"/>
        <v>0</v>
      </c>
    </row>
    <row r="38" spans="1:8" ht="24" x14ac:dyDescent="0.3">
      <c r="A38" s="9">
        <v>24</v>
      </c>
      <c r="B38" s="6" t="s">
        <v>27</v>
      </c>
      <c r="C38" s="10" t="s">
        <v>145</v>
      </c>
      <c r="D38" s="10" t="s">
        <v>32</v>
      </c>
      <c r="E38" s="10" t="s">
        <v>30</v>
      </c>
      <c r="F38" s="11">
        <f>F39</f>
        <v>243350</v>
      </c>
      <c r="G38" s="11">
        <f t="shared" ref="G38:H38" si="16">G39</f>
        <v>0</v>
      </c>
      <c r="H38" s="11">
        <f t="shared" si="16"/>
        <v>0</v>
      </c>
    </row>
    <row r="39" spans="1:8" x14ac:dyDescent="0.3">
      <c r="A39" s="9">
        <v>25</v>
      </c>
      <c r="B39" s="6" t="s">
        <v>28</v>
      </c>
      <c r="C39" s="10" t="s">
        <v>145</v>
      </c>
      <c r="D39" s="10" t="s">
        <v>32</v>
      </c>
      <c r="E39" s="10" t="s">
        <v>29</v>
      </c>
      <c r="F39" s="11">
        <v>243350</v>
      </c>
      <c r="G39" s="11">
        <v>0</v>
      </c>
      <c r="H39" s="11">
        <v>0</v>
      </c>
    </row>
    <row r="40" spans="1:8" ht="193.8" customHeight="1" x14ac:dyDescent="0.3">
      <c r="A40" s="9">
        <v>26</v>
      </c>
      <c r="B40" s="6" t="s">
        <v>128</v>
      </c>
      <c r="C40" s="10" t="s">
        <v>127</v>
      </c>
      <c r="D40" s="10"/>
      <c r="E40" s="10"/>
      <c r="F40" s="11">
        <f>F41</f>
        <v>1494488.4</v>
      </c>
      <c r="G40" s="11">
        <f t="shared" ref="G40:H40" si="17">G41</f>
        <v>75000</v>
      </c>
      <c r="H40" s="11">
        <f t="shared" si="17"/>
        <v>75000</v>
      </c>
    </row>
    <row r="41" spans="1:8" ht="48" x14ac:dyDescent="0.3">
      <c r="A41" s="9">
        <v>27</v>
      </c>
      <c r="B41" s="6" t="s">
        <v>88</v>
      </c>
      <c r="C41" s="10" t="s">
        <v>127</v>
      </c>
      <c r="D41" s="10" t="s">
        <v>31</v>
      </c>
      <c r="E41" s="10"/>
      <c r="F41" s="11">
        <f>F42</f>
        <v>1494488.4</v>
      </c>
      <c r="G41" s="11">
        <f t="shared" ref="G41:H41" si="18">G42</f>
        <v>75000</v>
      </c>
      <c r="H41" s="11">
        <f t="shared" si="18"/>
        <v>75000</v>
      </c>
    </row>
    <row r="42" spans="1:8" ht="48" x14ac:dyDescent="0.3">
      <c r="A42" s="9">
        <v>28</v>
      </c>
      <c r="B42" s="6" t="s">
        <v>9</v>
      </c>
      <c r="C42" s="10" t="s">
        <v>127</v>
      </c>
      <c r="D42" s="10" t="s">
        <v>32</v>
      </c>
      <c r="E42" s="10"/>
      <c r="F42" s="11">
        <f>F43</f>
        <v>1494488.4</v>
      </c>
      <c r="G42" s="11">
        <f t="shared" ref="G42:H42" si="19">G43</f>
        <v>75000</v>
      </c>
      <c r="H42" s="11">
        <f t="shared" si="19"/>
        <v>75000</v>
      </c>
    </row>
    <row r="43" spans="1:8" ht="24" x14ac:dyDescent="0.3">
      <c r="A43" s="9">
        <v>29</v>
      </c>
      <c r="B43" s="6" t="s">
        <v>27</v>
      </c>
      <c r="C43" s="10" t="s">
        <v>127</v>
      </c>
      <c r="D43" s="10" t="s">
        <v>32</v>
      </c>
      <c r="E43" s="10" t="s">
        <v>30</v>
      </c>
      <c r="F43" s="11">
        <f>F44</f>
        <v>1494488.4</v>
      </c>
      <c r="G43" s="11">
        <f t="shared" ref="G43:H43" si="20">G44</f>
        <v>75000</v>
      </c>
      <c r="H43" s="11">
        <f t="shared" si="20"/>
        <v>75000</v>
      </c>
    </row>
    <row r="44" spans="1:8" x14ac:dyDescent="0.3">
      <c r="A44" s="9">
        <v>30</v>
      </c>
      <c r="B44" s="6" t="s">
        <v>28</v>
      </c>
      <c r="C44" s="10" t="s">
        <v>127</v>
      </c>
      <c r="D44" s="10" t="s">
        <v>32</v>
      </c>
      <c r="E44" s="10" t="s">
        <v>29</v>
      </c>
      <c r="F44" s="11">
        <v>1494488.4</v>
      </c>
      <c r="G44" s="11">
        <v>75000</v>
      </c>
      <c r="H44" s="11">
        <v>75000</v>
      </c>
    </row>
    <row r="45" spans="1:8" ht="191.4" customHeight="1" x14ac:dyDescent="0.3">
      <c r="A45" s="9">
        <v>31</v>
      </c>
      <c r="B45" s="6" t="s">
        <v>147</v>
      </c>
      <c r="C45" s="10" t="s">
        <v>146</v>
      </c>
      <c r="D45" s="10"/>
      <c r="E45" s="10"/>
      <c r="F45" s="11">
        <f>F46</f>
        <v>1002</v>
      </c>
      <c r="G45" s="11">
        <f t="shared" ref="G45:H45" si="21">G46</f>
        <v>0</v>
      </c>
      <c r="H45" s="11">
        <f t="shared" si="21"/>
        <v>0</v>
      </c>
    </row>
    <row r="46" spans="1:8" ht="48" x14ac:dyDescent="0.3">
      <c r="A46" s="9">
        <v>32</v>
      </c>
      <c r="B46" s="6" t="s">
        <v>88</v>
      </c>
      <c r="C46" s="10" t="s">
        <v>146</v>
      </c>
      <c r="D46" s="10" t="s">
        <v>31</v>
      </c>
      <c r="E46" s="10"/>
      <c r="F46" s="11">
        <f>F47</f>
        <v>1002</v>
      </c>
      <c r="G46" s="11">
        <f t="shared" ref="G46:H46" si="22">G47</f>
        <v>0</v>
      </c>
      <c r="H46" s="11">
        <f t="shared" si="22"/>
        <v>0</v>
      </c>
    </row>
    <row r="47" spans="1:8" ht="48" x14ac:dyDescent="0.3">
      <c r="A47" s="9">
        <v>33</v>
      </c>
      <c r="B47" s="6" t="s">
        <v>9</v>
      </c>
      <c r="C47" s="10" t="s">
        <v>146</v>
      </c>
      <c r="D47" s="10" t="s">
        <v>32</v>
      </c>
      <c r="E47" s="10"/>
      <c r="F47" s="11">
        <f>F48</f>
        <v>1002</v>
      </c>
      <c r="G47" s="11">
        <f t="shared" ref="G47:H47" si="23">G48</f>
        <v>0</v>
      </c>
      <c r="H47" s="11">
        <f t="shared" si="23"/>
        <v>0</v>
      </c>
    </row>
    <row r="48" spans="1:8" ht="24" x14ac:dyDescent="0.3">
      <c r="A48" s="9">
        <v>34</v>
      </c>
      <c r="B48" s="6" t="s">
        <v>27</v>
      </c>
      <c r="C48" s="10" t="s">
        <v>146</v>
      </c>
      <c r="D48" s="10" t="s">
        <v>32</v>
      </c>
      <c r="E48" s="10" t="s">
        <v>30</v>
      </c>
      <c r="F48" s="11">
        <f>F49</f>
        <v>1002</v>
      </c>
      <c r="G48" s="11">
        <f t="shared" ref="G48:H48" si="24">G49</f>
        <v>0</v>
      </c>
      <c r="H48" s="11">
        <f t="shared" si="24"/>
        <v>0</v>
      </c>
    </row>
    <row r="49" spans="1:8" x14ac:dyDescent="0.3">
      <c r="A49" s="9">
        <v>35</v>
      </c>
      <c r="B49" s="6" t="s">
        <v>28</v>
      </c>
      <c r="C49" s="10" t="s">
        <v>146</v>
      </c>
      <c r="D49" s="10" t="s">
        <v>32</v>
      </c>
      <c r="E49" s="10" t="s">
        <v>29</v>
      </c>
      <c r="F49" s="11">
        <v>1002</v>
      </c>
      <c r="G49" s="11">
        <v>0</v>
      </c>
      <c r="H49" s="11">
        <v>0</v>
      </c>
    </row>
    <row r="50" spans="1:8" ht="48.6" customHeight="1" x14ac:dyDescent="0.3">
      <c r="A50" s="9">
        <v>36</v>
      </c>
      <c r="B50" s="6" t="s">
        <v>109</v>
      </c>
      <c r="C50" s="10" t="s">
        <v>110</v>
      </c>
      <c r="D50" s="10"/>
      <c r="E50" s="10"/>
      <c r="F50" s="11">
        <f>F51+F56+F61</f>
        <v>58599</v>
      </c>
      <c r="G50" s="11">
        <f t="shared" ref="G50:H50" si="25">G51+G56+G61</f>
        <v>2000</v>
      </c>
      <c r="H50" s="11">
        <f t="shared" si="25"/>
        <v>2000</v>
      </c>
    </row>
    <row r="51" spans="1:8" ht="48.6" customHeight="1" x14ac:dyDescent="0.3">
      <c r="A51" s="9">
        <v>37</v>
      </c>
      <c r="B51" s="6" t="s">
        <v>140</v>
      </c>
      <c r="C51" s="10" t="s">
        <v>141</v>
      </c>
      <c r="D51" s="10"/>
      <c r="E51" s="10"/>
      <c r="F51" s="11">
        <f>F52</f>
        <v>2000</v>
      </c>
      <c r="G51" s="11">
        <f t="shared" ref="G51:H51" si="26">G52</f>
        <v>2000</v>
      </c>
      <c r="H51" s="11">
        <f t="shared" si="26"/>
        <v>2000</v>
      </c>
    </row>
    <row r="52" spans="1:8" ht="48.6" customHeight="1" x14ac:dyDescent="0.3">
      <c r="A52" s="9">
        <v>38</v>
      </c>
      <c r="B52" s="6" t="s">
        <v>88</v>
      </c>
      <c r="C52" s="10" t="s">
        <v>141</v>
      </c>
      <c r="D52" s="10" t="s">
        <v>31</v>
      </c>
      <c r="E52" s="10"/>
      <c r="F52" s="11">
        <f>F53</f>
        <v>2000</v>
      </c>
      <c r="G52" s="11">
        <f t="shared" ref="G52:H52" si="27">G53</f>
        <v>2000</v>
      </c>
      <c r="H52" s="11">
        <f t="shared" si="27"/>
        <v>2000</v>
      </c>
    </row>
    <row r="53" spans="1:8" ht="48.6" customHeight="1" x14ac:dyDescent="0.3">
      <c r="A53" s="9">
        <v>39</v>
      </c>
      <c r="B53" s="6" t="s">
        <v>9</v>
      </c>
      <c r="C53" s="10" t="s">
        <v>141</v>
      </c>
      <c r="D53" s="10" t="s">
        <v>32</v>
      </c>
      <c r="E53" s="10"/>
      <c r="F53" s="11">
        <f>F54</f>
        <v>2000</v>
      </c>
      <c r="G53" s="11">
        <f t="shared" ref="G53:H53" si="28">G54</f>
        <v>2000</v>
      </c>
      <c r="H53" s="11">
        <f t="shared" si="28"/>
        <v>2000</v>
      </c>
    </row>
    <row r="54" spans="1:8" ht="37.200000000000003" customHeight="1" x14ac:dyDescent="0.3">
      <c r="A54" s="9">
        <v>40</v>
      </c>
      <c r="B54" s="6" t="s">
        <v>111</v>
      </c>
      <c r="C54" s="10" t="s">
        <v>141</v>
      </c>
      <c r="D54" s="10" t="s">
        <v>32</v>
      </c>
      <c r="E54" s="10" t="s">
        <v>113</v>
      </c>
      <c r="F54" s="11">
        <f>F55</f>
        <v>2000</v>
      </c>
      <c r="G54" s="11">
        <f t="shared" ref="G54:H54" si="29">G55</f>
        <v>2000</v>
      </c>
      <c r="H54" s="11">
        <f t="shared" si="29"/>
        <v>2000</v>
      </c>
    </row>
    <row r="55" spans="1:8" ht="47.4" customHeight="1" x14ac:dyDescent="0.3">
      <c r="A55" s="9">
        <v>41</v>
      </c>
      <c r="B55" s="6" t="s">
        <v>143</v>
      </c>
      <c r="C55" s="10" t="s">
        <v>141</v>
      </c>
      <c r="D55" s="10" t="s">
        <v>32</v>
      </c>
      <c r="E55" s="10" t="s">
        <v>142</v>
      </c>
      <c r="F55" s="11">
        <v>2000</v>
      </c>
      <c r="G55" s="11">
        <v>2000</v>
      </c>
      <c r="H55" s="11">
        <v>2000</v>
      </c>
    </row>
    <row r="56" spans="1:8" ht="144.6" customHeight="1" x14ac:dyDescent="0.3">
      <c r="A56" s="9">
        <v>42</v>
      </c>
      <c r="B56" s="6" t="s">
        <v>115</v>
      </c>
      <c r="C56" s="10" t="s">
        <v>116</v>
      </c>
      <c r="D56" s="10"/>
      <c r="E56" s="10"/>
      <c r="F56" s="11">
        <f>F57</f>
        <v>53904</v>
      </c>
      <c r="G56" s="11">
        <f t="shared" ref="G56:H56" si="30">G57</f>
        <v>0</v>
      </c>
      <c r="H56" s="11">
        <f t="shared" si="30"/>
        <v>0</v>
      </c>
    </row>
    <row r="57" spans="1:8" ht="48" x14ac:dyDescent="0.3">
      <c r="A57" s="9">
        <v>43</v>
      </c>
      <c r="B57" s="6" t="s">
        <v>88</v>
      </c>
      <c r="C57" s="10" t="s">
        <v>116</v>
      </c>
      <c r="D57" s="10" t="s">
        <v>31</v>
      </c>
      <c r="E57" s="10"/>
      <c r="F57" s="11">
        <f>F58</f>
        <v>53904</v>
      </c>
      <c r="G57" s="11">
        <f t="shared" ref="G57:H57" si="31">G58</f>
        <v>0</v>
      </c>
      <c r="H57" s="11">
        <f t="shared" si="31"/>
        <v>0</v>
      </c>
    </row>
    <row r="58" spans="1:8" ht="48" x14ac:dyDescent="0.3">
      <c r="A58" s="9">
        <v>44</v>
      </c>
      <c r="B58" s="6" t="s">
        <v>9</v>
      </c>
      <c r="C58" s="10" t="s">
        <v>116</v>
      </c>
      <c r="D58" s="10" t="s">
        <v>32</v>
      </c>
      <c r="E58" s="10"/>
      <c r="F58" s="11">
        <f>F59</f>
        <v>53904</v>
      </c>
      <c r="G58" s="11">
        <f t="shared" ref="G58:H58" si="32">G59</f>
        <v>0</v>
      </c>
      <c r="H58" s="11">
        <f t="shared" si="32"/>
        <v>0</v>
      </c>
    </row>
    <row r="59" spans="1:8" ht="36.6" thickBot="1" x14ac:dyDescent="0.35">
      <c r="A59" s="9">
        <v>45</v>
      </c>
      <c r="B59" s="17" t="s">
        <v>111</v>
      </c>
      <c r="C59" s="10" t="s">
        <v>116</v>
      </c>
      <c r="D59" s="10" t="s">
        <v>32</v>
      </c>
      <c r="E59" s="10" t="s">
        <v>113</v>
      </c>
      <c r="F59" s="11">
        <f>F60</f>
        <v>53904</v>
      </c>
      <c r="G59" s="11">
        <f t="shared" ref="G59:H59" si="33">G60</f>
        <v>0</v>
      </c>
      <c r="H59" s="11">
        <f t="shared" si="33"/>
        <v>0</v>
      </c>
    </row>
    <row r="60" spans="1:8" ht="24" x14ac:dyDescent="0.3">
      <c r="A60" s="9">
        <v>46</v>
      </c>
      <c r="B60" s="19" t="s">
        <v>112</v>
      </c>
      <c r="C60" s="10" t="s">
        <v>116</v>
      </c>
      <c r="D60" s="10" t="s">
        <v>32</v>
      </c>
      <c r="E60" s="10" t="s">
        <v>114</v>
      </c>
      <c r="F60" s="11">
        <v>53904</v>
      </c>
      <c r="G60" s="11">
        <v>0</v>
      </c>
      <c r="H60" s="11">
        <v>0</v>
      </c>
    </row>
    <row r="61" spans="1:8" ht="156" x14ac:dyDescent="0.3">
      <c r="A61" s="9">
        <v>47</v>
      </c>
      <c r="B61" s="6" t="s">
        <v>117</v>
      </c>
      <c r="C61" s="10" t="s">
        <v>118</v>
      </c>
      <c r="D61" s="10"/>
      <c r="E61" s="10"/>
      <c r="F61" s="11">
        <f>F62</f>
        <v>2695</v>
      </c>
      <c r="G61" s="11">
        <f t="shared" ref="G61:H61" si="34">G62</f>
        <v>0</v>
      </c>
      <c r="H61" s="11">
        <f t="shared" si="34"/>
        <v>0</v>
      </c>
    </row>
    <row r="62" spans="1:8" ht="48" x14ac:dyDescent="0.3">
      <c r="A62" s="9">
        <v>48</v>
      </c>
      <c r="B62" s="6" t="s">
        <v>88</v>
      </c>
      <c r="C62" s="10" t="s">
        <v>118</v>
      </c>
      <c r="D62" s="10" t="s">
        <v>31</v>
      </c>
      <c r="E62" s="10"/>
      <c r="F62" s="11">
        <f>F63</f>
        <v>2695</v>
      </c>
      <c r="G62" s="11">
        <f t="shared" ref="G62:H62" si="35">G63</f>
        <v>0</v>
      </c>
      <c r="H62" s="11">
        <f t="shared" si="35"/>
        <v>0</v>
      </c>
    </row>
    <row r="63" spans="1:8" ht="48" x14ac:dyDescent="0.3">
      <c r="A63" s="9">
        <v>49</v>
      </c>
      <c r="B63" s="6" t="s">
        <v>9</v>
      </c>
      <c r="C63" s="10" t="s">
        <v>118</v>
      </c>
      <c r="D63" s="10" t="s">
        <v>32</v>
      </c>
      <c r="E63" s="10"/>
      <c r="F63" s="11">
        <f>F64</f>
        <v>2695</v>
      </c>
      <c r="G63" s="11">
        <f t="shared" ref="G63:H63" si="36">G64</f>
        <v>0</v>
      </c>
      <c r="H63" s="11">
        <f t="shared" si="36"/>
        <v>0</v>
      </c>
    </row>
    <row r="64" spans="1:8" ht="36.6" thickBot="1" x14ac:dyDescent="0.35">
      <c r="A64" s="9">
        <v>50</v>
      </c>
      <c r="B64" s="17" t="s">
        <v>111</v>
      </c>
      <c r="C64" s="10" t="s">
        <v>118</v>
      </c>
      <c r="D64" s="10" t="s">
        <v>32</v>
      </c>
      <c r="E64" s="10" t="s">
        <v>113</v>
      </c>
      <c r="F64" s="11">
        <f>F65</f>
        <v>2695</v>
      </c>
      <c r="G64" s="11">
        <f t="shared" ref="G64:H64" si="37">G65</f>
        <v>0</v>
      </c>
      <c r="H64" s="11">
        <f t="shared" si="37"/>
        <v>0</v>
      </c>
    </row>
    <row r="65" spans="1:8" ht="24" x14ac:dyDescent="0.3">
      <c r="A65" s="9">
        <v>51</v>
      </c>
      <c r="B65" s="19" t="s">
        <v>112</v>
      </c>
      <c r="C65" s="10" t="s">
        <v>118</v>
      </c>
      <c r="D65" s="10" t="s">
        <v>32</v>
      </c>
      <c r="E65" s="10" t="s">
        <v>114</v>
      </c>
      <c r="F65" s="11">
        <v>2695</v>
      </c>
      <c r="G65" s="11">
        <v>0</v>
      </c>
      <c r="H65" s="11">
        <v>0</v>
      </c>
    </row>
    <row r="66" spans="1:8" ht="48" x14ac:dyDescent="0.3">
      <c r="A66" s="9">
        <v>52</v>
      </c>
      <c r="B66" s="6" t="s">
        <v>33</v>
      </c>
      <c r="C66" s="10" t="s">
        <v>71</v>
      </c>
      <c r="D66" s="10"/>
      <c r="E66" s="10"/>
      <c r="F66" s="11">
        <f>F67+F72+F77+F82+F87</f>
        <v>869200</v>
      </c>
      <c r="G66" s="11">
        <f>G67</f>
        <v>175000</v>
      </c>
      <c r="H66" s="11">
        <f>H67</f>
        <v>199100</v>
      </c>
    </row>
    <row r="67" spans="1:8" ht="132" x14ac:dyDescent="0.3">
      <c r="A67" s="9">
        <v>53</v>
      </c>
      <c r="B67" s="6" t="s">
        <v>34</v>
      </c>
      <c r="C67" s="10" t="s">
        <v>72</v>
      </c>
      <c r="D67" s="10"/>
      <c r="E67" s="10"/>
      <c r="F67" s="11">
        <f t="shared" ref="F67:H70" si="38">F68</f>
        <v>157049</v>
      </c>
      <c r="G67" s="11">
        <f t="shared" si="38"/>
        <v>175000</v>
      </c>
      <c r="H67" s="11">
        <f t="shared" si="38"/>
        <v>199100</v>
      </c>
    </row>
    <row r="68" spans="1:8" ht="48" x14ac:dyDescent="0.3">
      <c r="A68" s="9">
        <v>54</v>
      </c>
      <c r="B68" s="6" t="s">
        <v>89</v>
      </c>
      <c r="C68" s="10" t="s">
        <v>72</v>
      </c>
      <c r="D68" s="10" t="s">
        <v>31</v>
      </c>
      <c r="E68" s="10"/>
      <c r="F68" s="11">
        <f t="shared" si="38"/>
        <v>157049</v>
      </c>
      <c r="G68" s="11">
        <f t="shared" si="38"/>
        <v>175000</v>
      </c>
      <c r="H68" s="11">
        <f t="shared" si="38"/>
        <v>199100</v>
      </c>
    </row>
    <row r="69" spans="1:8" ht="48" x14ac:dyDescent="0.3">
      <c r="A69" s="9">
        <v>55</v>
      </c>
      <c r="B69" s="6" t="s">
        <v>9</v>
      </c>
      <c r="C69" s="10" t="s">
        <v>72</v>
      </c>
      <c r="D69" s="10" t="s">
        <v>32</v>
      </c>
      <c r="E69" s="10"/>
      <c r="F69" s="11">
        <f t="shared" si="38"/>
        <v>157049</v>
      </c>
      <c r="G69" s="11">
        <f t="shared" si="38"/>
        <v>175000</v>
      </c>
      <c r="H69" s="11">
        <f t="shared" si="38"/>
        <v>199100</v>
      </c>
    </row>
    <row r="70" spans="1:8" x14ac:dyDescent="0.3">
      <c r="A70" s="9">
        <v>56</v>
      </c>
      <c r="B70" s="6" t="s">
        <v>35</v>
      </c>
      <c r="C70" s="10" t="s">
        <v>72</v>
      </c>
      <c r="D70" s="10" t="s">
        <v>32</v>
      </c>
      <c r="E70" s="10" t="s">
        <v>36</v>
      </c>
      <c r="F70" s="11">
        <f t="shared" si="38"/>
        <v>157049</v>
      </c>
      <c r="G70" s="11">
        <f t="shared" si="38"/>
        <v>175000</v>
      </c>
      <c r="H70" s="11">
        <f t="shared" si="38"/>
        <v>199100</v>
      </c>
    </row>
    <row r="71" spans="1:8" ht="24" x14ac:dyDescent="0.3">
      <c r="A71" s="9">
        <v>57</v>
      </c>
      <c r="B71" s="6" t="s">
        <v>65</v>
      </c>
      <c r="C71" s="10" t="s">
        <v>72</v>
      </c>
      <c r="D71" s="10" t="s">
        <v>32</v>
      </c>
      <c r="E71" s="10" t="s">
        <v>37</v>
      </c>
      <c r="F71" s="11">
        <v>157049</v>
      </c>
      <c r="G71" s="11">
        <v>175000</v>
      </c>
      <c r="H71" s="11">
        <v>199100</v>
      </c>
    </row>
    <row r="72" spans="1:8" ht="192" x14ac:dyDescent="0.3">
      <c r="A72" s="9">
        <v>58</v>
      </c>
      <c r="B72" s="6" t="s">
        <v>120</v>
      </c>
      <c r="C72" s="10" t="s">
        <v>119</v>
      </c>
      <c r="D72" s="10"/>
      <c r="E72" s="10"/>
      <c r="F72" s="11">
        <f>F73</f>
        <v>226300</v>
      </c>
      <c r="G72" s="11">
        <f t="shared" ref="G72:H72" si="39">G73</f>
        <v>0</v>
      </c>
      <c r="H72" s="11">
        <f t="shared" si="39"/>
        <v>0</v>
      </c>
    </row>
    <row r="73" spans="1:8" ht="48" x14ac:dyDescent="0.3">
      <c r="A73" s="9">
        <v>59</v>
      </c>
      <c r="B73" s="6" t="s">
        <v>89</v>
      </c>
      <c r="C73" s="10" t="s">
        <v>119</v>
      </c>
      <c r="D73" s="10" t="s">
        <v>31</v>
      </c>
      <c r="E73" s="10"/>
      <c r="F73" s="11">
        <f>F74</f>
        <v>226300</v>
      </c>
      <c r="G73" s="11">
        <f t="shared" ref="G73:H73" si="40">G74</f>
        <v>0</v>
      </c>
      <c r="H73" s="11">
        <f t="shared" si="40"/>
        <v>0</v>
      </c>
    </row>
    <row r="74" spans="1:8" ht="48" x14ac:dyDescent="0.3">
      <c r="A74" s="9">
        <v>60</v>
      </c>
      <c r="B74" s="6" t="s">
        <v>9</v>
      </c>
      <c r="C74" s="10" t="s">
        <v>119</v>
      </c>
      <c r="D74" s="10" t="s">
        <v>32</v>
      </c>
      <c r="E74" s="10"/>
      <c r="F74" s="11">
        <f>F75</f>
        <v>226300</v>
      </c>
      <c r="G74" s="11">
        <f t="shared" ref="G74:H74" si="41">G75</f>
        <v>0</v>
      </c>
      <c r="H74" s="11">
        <f t="shared" si="41"/>
        <v>0</v>
      </c>
    </row>
    <row r="75" spans="1:8" x14ac:dyDescent="0.3">
      <c r="A75" s="9">
        <v>61</v>
      </c>
      <c r="B75" s="6" t="s">
        <v>35</v>
      </c>
      <c r="C75" s="10" t="s">
        <v>119</v>
      </c>
      <c r="D75" s="10" t="s">
        <v>32</v>
      </c>
      <c r="E75" s="10" t="s">
        <v>36</v>
      </c>
      <c r="F75" s="11">
        <f>F76</f>
        <v>226300</v>
      </c>
      <c r="G75" s="11">
        <f t="shared" ref="G75:H75" si="42">G76</f>
        <v>0</v>
      </c>
      <c r="H75" s="11">
        <f t="shared" si="42"/>
        <v>0</v>
      </c>
    </row>
    <row r="76" spans="1:8" ht="24" x14ac:dyDescent="0.3">
      <c r="A76" s="9">
        <v>62</v>
      </c>
      <c r="B76" s="6" t="s">
        <v>65</v>
      </c>
      <c r="C76" s="10" t="s">
        <v>119</v>
      </c>
      <c r="D76" s="10" t="s">
        <v>32</v>
      </c>
      <c r="E76" s="10" t="s">
        <v>37</v>
      </c>
      <c r="F76" s="11">
        <v>226300</v>
      </c>
      <c r="G76" s="11">
        <v>0</v>
      </c>
      <c r="H76" s="11">
        <v>0</v>
      </c>
    </row>
    <row r="77" spans="1:8" ht="192" x14ac:dyDescent="0.3">
      <c r="A77" s="9">
        <v>63</v>
      </c>
      <c r="B77" s="6" t="s">
        <v>120</v>
      </c>
      <c r="C77" s="10" t="s">
        <v>121</v>
      </c>
      <c r="D77" s="10"/>
      <c r="E77" s="10"/>
      <c r="F77" s="11">
        <f>F78</f>
        <v>478800</v>
      </c>
      <c r="G77" s="11">
        <f t="shared" ref="G77:H77" si="43">G78</f>
        <v>0</v>
      </c>
      <c r="H77" s="11">
        <f t="shared" si="43"/>
        <v>0</v>
      </c>
    </row>
    <row r="78" spans="1:8" ht="48" x14ac:dyDescent="0.3">
      <c r="A78" s="9">
        <v>64</v>
      </c>
      <c r="B78" s="6" t="s">
        <v>89</v>
      </c>
      <c r="C78" s="10" t="s">
        <v>121</v>
      </c>
      <c r="D78" s="10" t="s">
        <v>31</v>
      </c>
      <c r="E78" s="10"/>
      <c r="F78" s="11">
        <f>F79</f>
        <v>478800</v>
      </c>
      <c r="G78" s="11">
        <f t="shared" ref="G78:H78" si="44">G79</f>
        <v>0</v>
      </c>
      <c r="H78" s="11">
        <f t="shared" si="44"/>
        <v>0</v>
      </c>
    </row>
    <row r="79" spans="1:8" ht="48" x14ac:dyDescent="0.3">
      <c r="A79" s="9">
        <v>65</v>
      </c>
      <c r="B79" s="6" t="s">
        <v>9</v>
      </c>
      <c r="C79" s="10" t="s">
        <v>121</v>
      </c>
      <c r="D79" s="10" t="s">
        <v>32</v>
      </c>
      <c r="E79" s="10"/>
      <c r="F79" s="11">
        <f>F80</f>
        <v>478800</v>
      </c>
      <c r="G79" s="11">
        <f t="shared" ref="G79:H79" si="45">G80</f>
        <v>0</v>
      </c>
      <c r="H79" s="11">
        <f t="shared" si="45"/>
        <v>0</v>
      </c>
    </row>
    <row r="80" spans="1:8" x14ac:dyDescent="0.3">
      <c r="A80" s="9">
        <v>66</v>
      </c>
      <c r="B80" s="6" t="s">
        <v>35</v>
      </c>
      <c r="C80" s="10" t="s">
        <v>121</v>
      </c>
      <c r="D80" s="10" t="s">
        <v>32</v>
      </c>
      <c r="E80" s="10" t="s">
        <v>36</v>
      </c>
      <c r="F80" s="11">
        <f>F81</f>
        <v>478800</v>
      </c>
      <c r="G80" s="11">
        <f t="shared" ref="G80:H80" si="46">G81</f>
        <v>0</v>
      </c>
      <c r="H80" s="11">
        <f t="shared" si="46"/>
        <v>0</v>
      </c>
    </row>
    <row r="81" spans="1:8" ht="24" x14ac:dyDescent="0.3">
      <c r="A81" s="9">
        <v>67</v>
      </c>
      <c r="B81" s="6" t="s">
        <v>65</v>
      </c>
      <c r="C81" s="10" t="s">
        <v>121</v>
      </c>
      <c r="D81" s="10" t="s">
        <v>32</v>
      </c>
      <c r="E81" s="10" t="s">
        <v>37</v>
      </c>
      <c r="F81" s="11">
        <v>478800</v>
      </c>
      <c r="G81" s="11">
        <v>0</v>
      </c>
      <c r="H81" s="11">
        <v>0</v>
      </c>
    </row>
    <row r="82" spans="1:8" ht="192" x14ac:dyDescent="0.3">
      <c r="A82" s="9">
        <v>68</v>
      </c>
      <c r="B82" s="6" t="s">
        <v>123</v>
      </c>
      <c r="C82" s="10" t="s">
        <v>122</v>
      </c>
      <c r="D82" s="10"/>
      <c r="E82" s="10"/>
      <c r="F82" s="11">
        <f>F83</f>
        <v>2263</v>
      </c>
      <c r="G82" s="11">
        <f t="shared" ref="G82:H82" si="47">G83</f>
        <v>0</v>
      </c>
      <c r="H82" s="11">
        <f t="shared" si="47"/>
        <v>0</v>
      </c>
    </row>
    <row r="83" spans="1:8" ht="48" x14ac:dyDescent="0.3">
      <c r="A83" s="9">
        <v>69</v>
      </c>
      <c r="B83" s="6" t="s">
        <v>89</v>
      </c>
      <c r="C83" s="10" t="s">
        <v>122</v>
      </c>
      <c r="D83" s="10" t="s">
        <v>31</v>
      </c>
      <c r="E83" s="10"/>
      <c r="F83" s="11">
        <f>F84</f>
        <v>2263</v>
      </c>
      <c r="G83" s="11">
        <f t="shared" ref="G83:H83" si="48">G84</f>
        <v>0</v>
      </c>
      <c r="H83" s="11">
        <f t="shared" si="48"/>
        <v>0</v>
      </c>
    </row>
    <row r="84" spans="1:8" ht="48" x14ac:dyDescent="0.3">
      <c r="A84" s="9">
        <v>70</v>
      </c>
      <c r="B84" s="6" t="s">
        <v>9</v>
      </c>
      <c r="C84" s="10" t="s">
        <v>122</v>
      </c>
      <c r="D84" s="10" t="s">
        <v>32</v>
      </c>
      <c r="E84" s="10"/>
      <c r="F84" s="11">
        <f>F85</f>
        <v>2263</v>
      </c>
      <c r="G84" s="11">
        <f t="shared" ref="G84:H84" si="49">G85</f>
        <v>0</v>
      </c>
      <c r="H84" s="11">
        <f t="shared" si="49"/>
        <v>0</v>
      </c>
    </row>
    <row r="85" spans="1:8" x14ac:dyDescent="0.3">
      <c r="A85" s="9">
        <v>71</v>
      </c>
      <c r="B85" s="6" t="s">
        <v>35</v>
      </c>
      <c r="C85" s="10" t="s">
        <v>122</v>
      </c>
      <c r="D85" s="10" t="s">
        <v>32</v>
      </c>
      <c r="E85" s="10" t="s">
        <v>36</v>
      </c>
      <c r="F85" s="11">
        <f>F86</f>
        <v>2263</v>
      </c>
      <c r="G85" s="11">
        <f t="shared" ref="G85:H85" si="50">G86</f>
        <v>0</v>
      </c>
      <c r="H85" s="11">
        <f t="shared" si="50"/>
        <v>0</v>
      </c>
    </row>
    <row r="86" spans="1:8" ht="24" x14ac:dyDescent="0.3">
      <c r="A86" s="9">
        <v>72</v>
      </c>
      <c r="B86" s="6" t="s">
        <v>65</v>
      </c>
      <c r="C86" s="10" t="s">
        <v>122</v>
      </c>
      <c r="D86" s="10" t="s">
        <v>32</v>
      </c>
      <c r="E86" s="10" t="s">
        <v>37</v>
      </c>
      <c r="F86" s="11">
        <v>2263</v>
      </c>
      <c r="G86" s="11">
        <v>0</v>
      </c>
      <c r="H86" s="11">
        <v>0</v>
      </c>
    </row>
    <row r="87" spans="1:8" ht="192" x14ac:dyDescent="0.3">
      <c r="A87" s="9">
        <v>73</v>
      </c>
      <c r="B87" s="6" t="s">
        <v>123</v>
      </c>
      <c r="C87" s="10" t="s">
        <v>124</v>
      </c>
      <c r="D87" s="10"/>
      <c r="E87" s="10"/>
      <c r="F87" s="11">
        <f>F88</f>
        <v>4788</v>
      </c>
      <c r="G87" s="11">
        <f t="shared" ref="G87:H87" si="51">G88</f>
        <v>0</v>
      </c>
      <c r="H87" s="11">
        <f t="shared" si="51"/>
        <v>0</v>
      </c>
    </row>
    <row r="88" spans="1:8" ht="48" x14ac:dyDescent="0.3">
      <c r="A88" s="9">
        <v>74</v>
      </c>
      <c r="B88" s="6" t="s">
        <v>89</v>
      </c>
      <c r="C88" s="10" t="s">
        <v>124</v>
      </c>
      <c r="D88" s="10" t="s">
        <v>31</v>
      </c>
      <c r="E88" s="10"/>
      <c r="F88" s="11">
        <f>F89</f>
        <v>4788</v>
      </c>
      <c r="G88" s="11">
        <f t="shared" ref="G88:H88" si="52">G89</f>
        <v>0</v>
      </c>
      <c r="H88" s="11">
        <f t="shared" si="52"/>
        <v>0</v>
      </c>
    </row>
    <row r="89" spans="1:8" ht="48" x14ac:dyDescent="0.3">
      <c r="A89" s="9">
        <v>75</v>
      </c>
      <c r="B89" s="6" t="s">
        <v>9</v>
      </c>
      <c r="C89" s="10" t="s">
        <v>124</v>
      </c>
      <c r="D89" s="10" t="s">
        <v>32</v>
      </c>
      <c r="E89" s="10"/>
      <c r="F89" s="11">
        <f>F90</f>
        <v>4788</v>
      </c>
      <c r="G89" s="11">
        <f t="shared" ref="G89:H89" si="53">G90</f>
        <v>0</v>
      </c>
      <c r="H89" s="11">
        <f t="shared" si="53"/>
        <v>0</v>
      </c>
    </row>
    <row r="90" spans="1:8" x14ac:dyDescent="0.3">
      <c r="A90" s="9">
        <v>76</v>
      </c>
      <c r="B90" s="6" t="s">
        <v>35</v>
      </c>
      <c r="C90" s="10" t="s">
        <v>124</v>
      </c>
      <c r="D90" s="10" t="s">
        <v>32</v>
      </c>
      <c r="E90" s="10" t="s">
        <v>36</v>
      </c>
      <c r="F90" s="11">
        <f>F91</f>
        <v>4788</v>
      </c>
      <c r="G90" s="11">
        <f t="shared" ref="G90:H90" si="54">G91</f>
        <v>0</v>
      </c>
      <c r="H90" s="11">
        <f t="shared" si="54"/>
        <v>0</v>
      </c>
    </row>
    <row r="91" spans="1:8" ht="24" x14ac:dyDescent="0.3">
      <c r="A91" s="9">
        <v>77</v>
      </c>
      <c r="B91" s="6" t="s">
        <v>65</v>
      </c>
      <c r="C91" s="10" t="s">
        <v>124</v>
      </c>
      <c r="D91" s="10" t="s">
        <v>32</v>
      </c>
      <c r="E91" s="10" t="s">
        <v>37</v>
      </c>
      <c r="F91" s="11">
        <v>4788</v>
      </c>
      <c r="G91" s="11">
        <v>0</v>
      </c>
      <c r="H91" s="11">
        <v>0</v>
      </c>
    </row>
    <row r="92" spans="1:8" ht="60" x14ac:dyDescent="0.3">
      <c r="A92" s="9">
        <v>78</v>
      </c>
      <c r="B92" s="6" t="s">
        <v>10</v>
      </c>
      <c r="C92" s="10" t="s">
        <v>73</v>
      </c>
      <c r="D92" s="10"/>
      <c r="E92" s="10"/>
      <c r="F92" s="11">
        <f>F93+F98+F103+F108</f>
        <v>2664224.7599999998</v>
      </c>
      <c r="G92" s="11">
        <f t="shared" ref="G92:H92" si="55">G93+G98+G103+G108</f>
        <v>1205462.7599999998</v>
      </c>
      <c r="H92" s="11">
        <f t="shared" si="55"/>
        <v>1255462.7599999998</v>
      </c>
    </row>
    <row r="93" spans="1:8" ht="144" x14ac:dyDescent="0.3">
      <c r="A93" s="9">
        <v>79</v>
      </c>
      <c r="B93" s="6" t="s">
        <v>11</v>
      </c>
      <c r="C93" s="10" t="s">
        <v>74</v>
      </c>
      <c r="D93" s="10"/>
      <c r="E93" s="10"/>
      <c r="F93" s="11">
        <f t="shared" ref="F93:H96" si="56">F94</f>
        <v>1272847.8799999999</v>
      </c>
      <c r="G93" s="11">
        <f t="shared" si="56"/>
        <v>1155847.8799999999</v>
      </c>
      <c r="H93" s="11">
        <f t="shared" si="56"/>
        <v>1205847.8799999999</v>
      </c>
    </row>
    <row r="94" spans="1:8" ht="48" x14ac:dyDescent="0.3">
      <c r="A94" s="9">
        <v>80</v>
      </c>
      <c r="B94" s="6" t="s">
        <v>88</v>
      </c>
      <c r="C94" s="10" t="s">
        <v>74</v>
      </c>
      <c r="D94" s="10">
        <v>200</v>
      </c>
      <c r="E94" s="10"/>
      <c r="F94" s="11">
        <f t="shared" si="56"/>
        <v>1272847.8799999999</v>
      </c>
      <c r="G94" s="11">
        <f t="shared" si="56"/>
        <v>1155847.8799999999</v>
      </c>
      <c r="H94" s="11">
        <f t="shared" si="56"/>
        <v>1205847.8799999999</v>
      </c>
    </row>
    <row r="95" spans="1:8" ht="48" x14ac:dyDescent="0.3">
      <c r="A95" s="9">
        <v>81</v>
      </c>
      <c r="B95" s="6" t="s">
        <v>9</v>
      </c>
      <c r="C95" s="10" t="s">
        <v>74</v>
      </c>
      <c r="D95" s="10">
        <v>240</v>
      </c>
      <c r="E95" s="10"/>
      <c r="F95" s="11">
        <f t="shared" si="56"/>
        <v>1272847.8799999999</v>
      </c>
      <c r="G95" s="11">
        <f t="shared" si="56"/>
        <v>1155847.8799999999</v>
      </c>
      <c r="H95" s="11">
        <f t="shared" si="56"/>
        <v>1205847.8799999999</v>
      </c>
    </row>
    <row r="96" spans="1:8" x14ac:dyDescent="0.3">
      <c r="A96" s="9">
        <v>82</v>
      </c>
      <c r="B96" s="7" t="s">
        <v>38</v>
      </c>
      <c r="C96" s="10" t="s">
        <v>74</v>
      </c>
      <c r="D96" s="10" t="s">
        <v>32</v>
      </c>
      <c r="E96" s="10" t="s">
        <v>41</v>
      </c>
      <c r="F96" s="11">
        <f t="shared" si="56"/>
        <v>1272847.8799999999</v>
      </c>
      <c r="G96" s="11">
        <f t="shared" si="56"/>
        <v>1155847.8799999999</v>
      </c>
      <c r="H96" s="11">
        <f t="shared" si="56"/>
        <v>1205847.8799999999</v>
      </c>
    </row>
    <row r="97" spans="1:8" ht="24.6" thickBot="1" x14ac:dyDescent="0.35">
      <c r="A97" s="9">
        <v>83</v>
      </c>
      <c r="B97" s="6" t="s">
        <v>39</v>
      </c>
      <c r="C97" s="10" t="s">
        <v>74</v>
      </c>
      <c r="D97" s="10" t="s">
        <v>32</v>
      </c>
      <c r="E97" s="10" t="s">
        <v>40</v>
      </c>
      <c r="F97" s="16">
        <v>1272847.8799999999</v>
      </c>
      <c r="G97" s="16">
        <v>1155847.8799999999</v>
      </c>
      <c r="H97" s="16">
        <v>1205847.8799999999</v>
      </c>
    </row>
    <row r="98" spans="1:8" ht="158.4" customHeight="1" x14ac:dyDescent="0.3">
      <c r="A98" s="9">
        <v>84</v>
      </c>
      <c r="B98" s="6" t="s">
        <v>12</v>
      </c>
      <c r="C98" s="10" t="s">
        <v>75</v>
      </c>
      <c r="D98" s="10"/>
      <c r="E98" s="10"/>
      <c r="F98" s="11">
        <f t="shared" ref="F98:H101" si="57">F99</f>
        <v>49614.879999999997</v>
      </c>
      <c r="G98" s="11">
        <f t="shared" si="57"/>
        <v>49614.879999999997</v>
      </c>
      <c r="H98" s="11">
        <f t="shared" si="57"/>
        <v>49614.879999999997</v>
      </c>
    </row>
    <row r="99" spans="1:8" x14ac:dyDescent="0.3">
      <c r="A99" s="9">
        <v>85</v>
      </c>
      <c r="B99" s="6" t="s">
        <v>13</v>
      </c>
      <c r="C99" s="10" t="s">
        <v>75</v>
      </c>
      <c r="D99" s="10">
        <v>800</v>
      </c>
      <c r="E99" s="10"/>
      <c r="F99" s="11">
        <f t="shared" si="57"/>
        <v>49614.879999999997</v>
      </c>
      <c r="G99" s="11">
        <f t="shared" si="57"/>
        <v>49614.879999999997</v>
      </c>
      <c r="H99" s="11">
        <f t="shared" si="57"/>
        <v>49614.879999999997</v>
      </c>
    </row>
    <row r="100" spans="1:8" ht="24" x14ac:dyDescent="0.3">
      <c r="A100" s="9">
        <v>86</v>
      </c>
      <c r="B100" s="6" t="s">
        <v>14</v>
      </c>
      <c r="C100" s="10" t="s">
        <v>75</v>
      </c>
      <c r="D100" s="10">
        <v>850</v>
      </c>
      <c r="E100" s="10"/>
      <c r="F100" s="11">
        <f t="shared" si="57"/>
        <v>49614.879999999997</v>
      </c>
      <c r="G100" s="11">
        <f t="shared" si="57"/>
        <v>49614.879999999997</v>
      </c>
      <c r="H100" s="11">
        <f t="shared" si="57"/>
        <v>49614.879999999997</v>
      </c>
    </row>
    <row r="101" spans="1:8" x14ac:dyDescent="0.3">
      <c r="A101" s="9">
        <v>87</v>
      </c>
      <c r="B101" s="7" t="s">
        <v>38</v>
      </c>
      <c r="C101" s="10" t="s">
        <v>75</v>
      </c>
      <c r="D101" s="10" t="s">
        <v>43</v>
      </c>
      <c r="E101" s="10" t="s">
        <v>41</v>
      </c>
      <c r="F101" s="11">
        <f t="shared" si="57"/>
        <v>49614.879999999997</v>
      </c>
      <c r="G101" s="11">
        <f t="shared" si="57"/>
        <v>49614.879999999997</v>
      </c>
      <c r="H101" s="11">
        <f t="shared" si="57"/>
        <v>49614.879999999997</v>
      </c>
    </row>
    <row r="102" spans="1:8" ht="24" x14ac:dyDescent="0.3">
      <c r="A102" s="9">
        <v>88</v>
      </c>
      <c r="B102" s="6" t="s">
        <v>39</v>
      </c>
      <c r="C102" s="10" t="s">
        <v>75</v>
      </c>
      <c r="D102" s="10" t="s">
        <v>43</v>
      </c>
      <c r="E102" s="10" t="s">
        <v>40</v>
      </c>
      <c r="F102" s="11">
        <v>49614.879999999997</v>
      </c>
      <c r="G102" s="11">
        <v>49614.879999999997</v>
      </c>
      <c r="H102" s="11">
        <v>49614.879999999997</v>
      </c>
    </row>
    <row r="103" spans="1:8" ht="384" x14ac:dyDescent="0.3">
      <c r="A103" s="9">
        <v>89</v>
      </c>
      <c r="B103" s="6" t="s">
        <v>153</v>
      </c>
      <c r="C103" s="10" t="s">
        <v>148</v>
      </c>
      <c r="D103" s="10"/>
      <c r="E103" s="10"/>
      <c r="F103" s="11">
        <f>F104</f>
        <v>1300000</v>
      </c>
      <c r="G103" s="11">
        <f t="shared" ref="G103:H103" si="58">G104</f>
        <v>0</v>
      </c>
      <c r="H103" s="11">
        <f t="shared" si="58"/>
        <v>0</v>
      </c>
    </row>
    <row r="104" spans="1:8" x14ac:dyDescent="0.3">
      <c r="A104" s="9">
        <v>90</v>
      </c>
      <c r="B104" s="6" t="s">
        <v>16</v>
      </c>
      <c r="C104" s="10" t="s">
        <v>148</v>
      </c>
      <c r="D104" s="10" t="s">
        <v>98</v>
      </c>
      <c r="E104" s="10"/>
      <c r="F104" s="11">
        <f>F105</f>
        <v>1300000</v>
      </c>
      <c r="G104" s="11">
        <f t="shared" ref="G104:H104" si="59">G105</f>
        <v>0</v>
      </c>
      <c r="H104" s="11">
        <f t="shared" si="59"/>
        <v>0</v>
      </c>
    </row>
    <row r="105" spans="1:8" ht="24" x14ac:dyDescent="0.3">
      <c r="A105" s="9">
        <v>91</v>
      </c>
      <c r="B105" s="6" t="s">
        <v>92</v>
      </c>
      <c r="C105" s="10" t="s">
        <v>148</v>
      </c>
      <c r="D105" s="10" t="s">
        <v>91</v>
      </c>
      <c r="E105" s="10"/>
      <c r="F105" s="11">
        <f>F106</f>
        <v>1300000</v>
      </c>
      <c r="G105" s="11">
        <f t="shared" ref="G105:H105" si="60">G106</f>
        <v>0</v>
      </c>
      <c r="H105" s="11">
        <f t="shared" si="60"/>
        <v>0</v>
      </c>
    </row>
    <row r="106" spans="1:8" ht="24" x14ac:dyDescent="0.3">
      <c r="A106" s="9">
        <v>92</v>
      </c>
      <c r="B106" s="6" t="s">
        <v>27</v>
      </c>
      <c r="C106" s="10" t="s">
        <v>148</v>
      </c>
      <c r="D106" s="10" t="s">
        <v>91</v>
      </c>
      <c r="E106" s="10" t="s">
        <v>30</v>
      </c>
      <c r="F106" s="11">
        <f>F107</f>
        <v>1300000</v>
      </c>
      <c r="G106" s="11">
        <f t="shared" ref="G106:H106" si="61">G107</f>
        <v>0</v>
      </c>
      <c r="H106" s="11">
        <f t="shared" si="61"/>
        <v>0</v>
      </c>
    </row>
    <row r="107" spans="1:8" ht="36.6" thickBot="1" x14ac:dyDescent="0.35">
      <c r="A107" s="9">
        <v>93</v>
      </c>
      <c r="B107" s="17" t="s">
        <v>149</v>
      </c>
      <c r="C107" s="10" t="s">
        <v>148</v>
      </c>
      <c r="D107" s="10" t="s">
        <v>91</v>
      </c>
      <c r="E107" s="10" t="s">
        <v>150</v>
      </c>
      <c r="F107" s="11">
        <v>1300000</v>
      </c>
      <c r="G107" s="11">
        <v>0</v>
      </c>
      <c r="H107" s="11">
        <v>0</v>
      </c>
    </row>
    <row r="108" spans="1:8" ht="384" x14ac:dyDescent="0.3">
      <c r="A108" s="9">
        <v>94</v>
      </c>
      <c r="B108" s="6" t="s">
        <v>154</v>
      </c>
      <c r="C108" s="10" t="s">
        <v>151</v>
      </c>
      <c r="D108" s="10"/>
      <c r="E108" s="10"/>
      <c r="F108" s="11">
        <f>F109</f>
        <v>41762</v>
      </c>
      <c r="G108" s="11">
        <f t="shared" ref="G108:H108" si="62">G109</f>
        <v>0</v>
      </c>
      <c r="H108" s="11">
        <f t="shared" si="62"/>
        <v>0</v>
      </c>
    </row>
    <row r="109" spans="1:8" x14ac:dyDescent="0.3">
      <c r="A109" s="9">
        <v>95</v>
      </c>
      <c r="B109" s="6" t="s">
        <v>16</v>
      </c>
      <c r="C109" s="10" t="s">
        <v>151</v>
      </c>
      <c r="D109" s="10" t="s">
        <v>98</v>
      </c>
      <c r="E109" s="10"/>
      <c r="F109" s="11">
        <f>F110</f>
        <v>41762</v>
      </c>
      <c r="G109" s="11">
        <f t="shared" ref="G109:H109" si="63">G110</f>
        <v>0</v>
      </c>
      <c r="H109" s="11">
        <f t="shared" si="63"/>
        <v>0</v>
      </c>
    </row>
    <row r="110" spans="1:8" ht="24" x14ac:dyDescent="0.3">
      <c r="A110" s="9">
        <v>96</v>
      </c>
      <c r="B110" s="6" t="s">
        <v>92</v>
      </c>
      <c r="C110" s="10" t="s">
        <v>151</v>
      </c>
      <c r="D110" s="10" t="s">
        <v>91</v>
      </c>
      <c r="E110" s="10"/>
      <c r="F110" s="11">
        <f>F111</f>
        <v>41762</v>
      </c>
      <c r="G110" s="11">
        <f t="shared" ref="G110:H110" si="64">G111</f>
        <v>0</v>
      </c>
      <c r="H110" s="11">
        <f t="shared" si="64"/>
        <v>0</v>
      </c>
    </row>
    <row r="111" spans="1:8" ht="24" x14ac:dyDescent="0.3">
      <c r="A111" s="9">
        <v>97</v>
      </c>
      <c r="B111" s="6" t="s">
        <v>27</v>
      </c>
      <c r="C111" s="10" t="s">
        <v>151</v>
      </c>
      <c r="D111" s="10" t="s">
        <v>91</v>
      </c>
      <c r="E111" s="10" t="s">
        <v>30</v>
      </c>
      <c r="F111" s="11">
        <f>F112</f>
        <v>41762</v>
      </c>
      <c r="G111" s="11">
        <f t="shared" ref="G111:H111" si="65">G112</f>
        <v>0</v>
      </c>
      <c r="H111" s="11">
        <f t="shared" si="65"/>
        <v>0</v>
      </c>
    </row>
    <row r="112" spans="1:8" ht="36.6" thickBot="1" x14ac:dyDescent="0.35">
      <c r="A112" s="9">
        <v>98</v>
      </c>
      <c r="B112" s="17" t="s">
        <v>149</v>
      </c>
      <c r="C112" s="10" t="s">
        <v>151</v>
      </c>
      <c r="D112" s="10" t="s">
        <v>91</v>
      </c>
      <c r="E112" s="10" t="s">
        <v>150</v>
      </c>
      <c r="F112" s="11">
        <v>41762</v>
      </c>
      <c r="G112" s="11">
        <v>0</v>
      </c>
      <c r="H112" s="11">
        <v>0</v>
      </c>
    </row>
    <row r="113" spans="1:8" ht="60" x14ac:dyDescent="0.3">
      <c r="A113" s="9">
        <v>99</v>
      </c>
      <c r="B113" s="6" t="s">
        <v>15</v>
      </c>
      <c r="C113" s="10" t="s">
        <v>76</v>
      </c>
      <c r="D113" s="10"/>
      <c r="E113" s="10"/>
      <c r="F113" s="11">
        <f>F114</f>
        <v>5144</v>
      </c>
      <c r="G113" s="11">
        <f>G114</f>
        <v>5144</v>
      </c>
      <c r="H113" s="11">
        <f>H114</f>
        <v>5144</v>
      </c>
    </row>
    <row r="114" spans="1:8" ht="215.4" customHeight="1" x14ac:dyDescent="0.3">
      <c r="A114" s="9">
        <v>100</v>
      </c>
      <c r="B114" s="6" t="s">
        <v>90</v>
      </c>
      <c r="C114" s="10" t="s">
        <v>77</v>
      </c>
      <c r="D114" s="10"/>
      <c r="E114" s="10"/>
      <c r="F114" s="11">
        <f t="shared" ref="F114:H117" si="66">F115</f>
        <v>5144</v>
      </c>
      <c r="G114" s="11">
        <f t="shared" si="66"/>
        <v>5144</v>
      </c>
      <c r="H114" s="11">
        <f t="shared" si="66"/>
        <v>5144</v>
      </c>
    </row>
    <row r="115" spans="1:8" x14ac:dyDescent="0.3">
      <c r="A115" s="9">
        <v>101</v>
      </c>
      <c r="B115" s="6" t="s">
        <v>16</v>
      </c>
      <c r="C115" s="10" t="s">
        <v>77</v>
      </c>
      <c r="D115" s="10">
        <v>500</v>
      </c>
      <c r="E115" s="10"/>
      <c r="F115" s="11">
        <f t="shared" si="66"/>
        <v>5144</v>
      </c>
      <c r="G115" s="11">
        <f t="shared" si="66"/>
        <v>5144</v>
      </c>
      <c r="H115" s="11">
        <f t="shared" si="66"/>
        <v>5144</v>
      </c>
    </row>
    <row r="116" spans="1:8" ht="24" x14ac:dyDescent="0.3">
      <c r="A116" s="9">
        <v>102</v>
      </c>
      <c r="B116" s="6" t="s">
        <v>92</v>
      </c>
      <c r="C116" s="10" t="s">
        <v>77</v>
      </c>
      <c r="D116" s="10" t="s">
        <v>91</v>
      </c>
      <c r="E116" s="10"/>
      <c r="F116" s="11">
        <f t="shared" si="66"/>
        <v>5144</v>
      </c>
      <c r="G116" s="11">
        <f t="shared" si="66"/>
        <v>5144</v>
      </c>
      <c r="H116" s="11">
        <f t="shared" si="66"/>
        <v>5144</v>
      </c>
    </row>
    <row r="117" spans="1:8" x14ac:dyDescent="0.3">
      <c r="A117" s="9">
        <v>103</v>
      </c>
      <c r="B117" s="6" t="s">
        <v>38</v>
      </c>
      <c r="C117" s="10" t="s">
        <v>77</v>
      </c>
      <c r="D117" s="10" t="s">
        <v>91</v>
      </c>
      <c r="E117" s="10" t="s">
        <v>41</v>
      </c>
      <c r="F117" s="11">
        <f t="shared" si="66"/>
        <v>5144</v>
      </c>
      <c r="G117" s="11">
        <f t="shared" si="66"/>
        <v>5144</v>
      </c>
      <c r="H117" s="11">
        <f t="shared" si="66"/>
        <v>5144</v>
      </c>
    </row>
    <row r="118" spans="1:8" ht="96" customHeight="1" x14ac:dyDescent="0.3">
      <c r="A118" s="9">
        <v>104</v>
      </c>
      <c r="B118" s="6" t="s">
        <v>48</v>
      </c>
      <c r="C118" s="10" t="s">
        <v>77</v>
      </c>
      <c r="D118" s="10" t="s">
        <v>91</v>
      </c>
      <c r="E118" s="10" t="s">
        <v>49</v>
      </c>
      <c r="F118" s="11">
        <v>5144</v>
      </c>
      <c r="G118" s="11">
        <v>5144</v>
      </c>
      <c r="H118" s="11">
        <v>5144</v>
      </c>
    </row>
    <row r="119" spans="1:8" ht="48" x14ac:dyDescent="0.3">
      <c r="A119" s="9">
        <v>105</v>
      </c>
      <c r="B119" s="6" t="s">
        <v>67</v>
      </c>
      <c r="C119" s="10" t="s">
        <v>78</v>
      </c>
      <c r="D119" s="10"/>
      <c r="E119" s="10"/>
      <c r="F119" s="11">
        <f>F120</f>
        <v>6061826</v>
      </c>
      <c r="G119" s="11">
        <f>G120</f>
        <v>6061826</v>
      </c>
      <c r="H119" s="11">
        <f>H120</f>
        <v>6061826</v>
      </c>
    </row>
    <row r="120" spans="1:8" ht="36" x14ac:dyDescent="0.3">
      <c r="A120" s="9">
        <v>106</v>
      </c>
      <c r="B120" s="6" t="s">
        <v>17</v>
      </c>
      <c r="C120" s="10" t="s">
        <v>79</v>
      </c>
      <c r="D120" s="10"/>
      <c r="E120" s="10"/>
      <c r="F120" s="11">
        <f>F121+F127</f>
        <v>6061826</v>
      </c>
      <c r="G120" s="11">
        <f t="shared" ref="G120:H120" si="67">G121+G127</f>
        <v>6061826</v>
      </c>
      <c r="H120" s="11">
        <f t="shared" si="67"/>
        <v>6061826</v>
      </c>
    </row>
    <row r="121" spans="1:8" ht="194.4" customHeight="1" x14ac:dyDescent="0.3">
      <c r="A121" s="9">
        <v>107</v>
      </c>
      <c r="B121" s="6" t="s">
        <v>100</v>
      </c>
      <c r="C121" s="10" t="s">
        <v>99</v>
      </c>
      <c r="D121" s="10"/>
      <c r="E121" s="10"/>
      <c r="F121" s="11">
        <f t="shared" ref="F121:H123" si="68">F122</f>
        <v>3524248</v>
      </c>
      <c r="G121" s="11">
        <f t="shared" si="68"/>
        <v>3524248</v>
      </c>
      <c r="H121" s="11">
        <f t="shared" si="68"/>
        <v>3524248</v>
      </c>
    </row>
    <row r="122" spans="1:8" ht="15" customHeight="1" x14ac:dyDescent="0.3">
      <c r="A122" s="9">
        <v>108</v>
      </c>
      <c r="B122" s="6" t="s">
        <v>16</v>
      </c>
      <c r="C122" s="10" t="s">
        <v>99</v>
      </c>
      <c r="D122" s="10" t="s">
        <v>98</v>
      </c>
      <c r="E122" s="10"/>
      <c r="F122" s="11">
        <f t="shared" si="68"/>
        <v>3524248</v>
      </c>
      <c r="G122" s="11">
        <f t="shared" si="68"/>
        <v>3524248</v>
      </c>
      <c r="H122" s="11">
        <f t="shared" si="68"/>
        <v>3524248</v>
      </c>
    </row>
    <row r="123" spans="1:8" ht="25.8" customHeight="1" x14ac:dyDescent="0.3">
      <c r="A123" s="9">
        <v>109</v>
      </c>
      <c r="B123" s="6" t="s">
        <v>92</v>
      </c>
      <c r="C123" s="10" t="s">
        <v>99</v>
      </c>
      <c r="D123" s="10" t="s">
        <v>91</v>
      </c>
      <c r="E123" s="10"/>
      <c r="F123" s="11">
        <f t="shared" si="68"/>
        <v>3524248</v>
      </c>
      <c r="G123" s="11">
        <f t="shared" si="68"/>
        <v>3524248</v>
      </c>
      <c r="H123" s="11">
        <f t="shared" si="68"/>
        <v>3524248</v>
      </c>
    </row>
    <row r="124" spans="1:8" x14ac:dyDescent="0.3">
      <c r="A124" s="9">
        <v>110</v>
      </c>
      <c r="B124" s="6" t="s">
        <v>44</v>
      </c>
      <c r="C124" s="10" t="s">
        <v>99</v>
      </c>
      <c r="D124" s="10" t="s">
        <v>91</v>
      </c>
      <c r="E124" s="10" t="s">
        <v>46</v>
      </c>
      <c r="F124" s="11">
        <f>F125+F126</f>
        <v>3524248</v>
      </c>
      <c r="G124" s="11">
        <f t="shared" ref="G124:H124" si="69">G125+G126</f>
        <v>3524248</v>
      </c>
      <c r="H124" s="11">
        <f t="shared" si="69"/>
        <v>3524248</v>
      </c>
    </row>
    <row r="125" spans="1:8" x14ac:dyDescent="0.3">
      <c r="A125" s="9">
        <v>111</v>
      </c>
      <c r="B125" s="6" t="s">
        <v>45</v>
      </c>
      <c r="C125" s="10" t="s">
        <v>99</v>
      </c>
      <c r="D125" s="10" t="s">
        <v>91</v>
      </c>
      <c r="E125" s="10" t="s">
        <v>47</v>
      </c>
      <c r="F125" s="11">
        <v>3231896</v>
      </c>
      <c r="G125" s="11">
        <v>3231896</v>
      </c>
      <c r="H125" s="11">
        <v>3231896</v>
      </c>
    </row>
    <row r="126" spans="1:8" ht="24" x14ac:dyDescent="0.3">
      <c r="A126" s="9">
        <v>112</v>
      </c>
      <c r="B126" s="6" t="s">
        <v>102</v>
      </c>
      <c r="C126" s="10" t="s">
        <v>99</v>
      </c>
      <c r="D126" s="10" t="s">
        <v>91</v>
      </c>
      <c r="E126" s="10" t="s">
        <v>101</v>
      </c>
      <c r="F126" s="11">
        <v>292352</v>
      </c>
      <c r="G126" s="11">
        <v>292352</v>
      </c>
      <c r="H126" s="11">
        <v>292352</v>
      </c>
    </row>
    <row r="127" spans="1:8" ht="252" customHeight="1" x14ac:dyDescent="0.3">
      <c r="A127" s="9">
        <v>113</v>
      </c>
      <c r="B127" s="6" t="s">
        <v>104</v>
      </c>
      <c r="C127" s="10" t="s">
        <v>103</v>
      </c>
      <c r="D127" s="10"/>
      <c r="E127" s="10"/>
      <c r="F127" s="11">
        <f t="shared" ref="F127:H130" si="70">F128</f>
        <v>2537578</v>
      </c>
      <c r="G127" s="11">
        <f t="shared" si="70"/>
        <v>2537578</v>
      </c>
      <c r="H127" s="11">
        <f t="shared" si="70"/>
        <v>2537578</v>
      </c>
    </row>
    <row r="128" spans="1:8" x14ac:dyDescent="0.3">
      <c r="A128" s="9">
        <v>114</v>
      </c>
      <c r="B128" s="6" t="s">
        <v>16</v>
      </c>
      <c r="C128" s="10" t="s">
        <v>103</v>
      </c>
      <c r="D128" s="10">
        <v>500</v>
      </c>
      <c r="E128" s="10"/>
      <c r="F128" s="11">
        <f t="shared" si="70"/>
        <v>2537578</v>
      </c>
      <c r="G128" s="11">
        <f t="shared" si="70"/>
        <v>2537578</v>
      </c>
      <c r="H128" s="11">
        <f t="shared" si="70"/>
        <v>2537578</v>
      </c>
    </row>
    <row r="129" spans="1:11" ht="24" x14ac:dyDescent="0.3">
      <c r="A129" s="9">
        <v>115</v>
      </c>
      <c r="B129" s="6" t="s">
        <v>92</v>
      </c>
      <c r="C129" s="10" t="s">
        <v>103</v>
      </c>
      <c r="D129" s="10" t="s">
        <v>91</v>
      </c>
      <c r="E129" s="10"/>
      <c r="F129" s="11">
        <f t="shared" si="70"/>
        <v>2537578</v>
      </c>
      <c r="G129" s="11">
        <f t="shared" si="70"/>
        <v>2537578</v>
      </c>
      <c r="H129" s="11">
        <f t="shared" si="70"/>
        <v>2537578</v>
      </c>
    </row>
    <row r="130" spans="1:11" x14ac:dyDescent="0.3">
      <c r="A130" s="9">
        <v>116</v>
      </c>
      <c r="B130" s="6" t="s">
        <v>44</v>
      </c>
      <c r="C130" s="10" t="s">
        <v>103</v>
      </c>
      <c r="D130" s="10" t="s">
        <v>91</v>
      </c>
      <c r="E130" s="10" t="s">
        <v>46</v>
      </c>
      <c r="F130" s="11">
        <f t="shared" si="70"/>
        <v>2537578</v>
      </c>
      <c r="G130" s="11">
        <f t="shared" si="70"/>
        <v>2537578</v>
      </c>
      <c r="H130" s="11">
        <f t="shared" si="70"/>
        <v>2537578</v>
      </c>
    </row>
    <row r="131" spans="1:11" x14ac:dyDescent="0.3">
      <c r="A131" s="9">
        <v>117</v>
      </c>
      <c r="B131" s="6" t="s">
        <v>45</v>
      </c>
      <c r="C131" s="10" t="s">
        <v>103</v>
      </c>
      <c r="D131" s="10" t="s">
        <v>91</v>
      </c>
      <c r="E131" s="10" t="s">
        <v>47</v>
      </c>
      <c r="F131" s="11">
        <v>2537578</v>
      </c>
      <c r="G131" s="11">
        <v>2537578</v>
      </c>
      <c r="H131" s="11">
        <v>2537578</v>
      </c>
    </row>
    <row r="132" spans="1:11" ht="36" x14ac:dyDescent="0.3">
      <c r="A132" s="9">
        <v>118</v>
      </c>
      <c r="B132" s="6" t="s">
        <v>18</v>
      </c>
      <c r="C132" s="10" t="s">
        <v>80</v>
      </c>
      <c r="D132" s="10"/>
      <c r="E132" s="10"/>
      <c r="F132" s="11">
        <f>F133</f>
        <v>6614742.0100000007</v>
      </c>
      <c r="G132" s="11">
        <f>G133</f>
        <v>4741557.03</v>
      </c>
      <c r="H132" s="11">
        <f>H133</f>
        <v>4835357.03</v>
      </c>
    </row>
    <row r="133" spans="1:11" ht="24" x14ac:dyDescent="0.3">
      <c r="A133" s="9">
        <v>119</v>
      </c>
      <c r="B133" s="6" t="s">
        <v>19</v>
      </c>
      <c r="C133" s="10" t="s">
        <v>81</v>
      </c>
      <c r="D133" s="10"/>
      <c r="E133" s="10"/>
      <c r="F133" s="11">
        <f>F134+F143+F148+F153+F162+F171+F176+F181+F190</f>
        <v>6614742.0100000007</v>
      </c>
      <c r="G133" s="11">
        <f t="shared" ref="G133:H133" si="71">G134+G143+G148+G153+G162+G171+G176+G181+G190</f>
        <v>4741557.03</v>
      </c>
      <c r="H133" s="11">
        <f t="shared" si="71"/>
        <v>4835357.03</v>
      </c>
    </row>
    <row r="134" spans="1:11" ht="72" customHeight="1" x14ac:dyDescent="0.3">
      <c r="A134" s="9">
        <v>120</v>
      </c>
      <c r="B134" s="6" t="s">
        <v>20</v>
      </c>
      <c r="C134" s="10" t="s">
        <v>82</v>
      </c>
      <c r="D134" s="10"/>
      <c r="E134" s="10"/>
      <c r="F134" s="11">
        <f>F135+F139</f>
        <v>3959906.24</v>
      </c>
      <c r="G134" s="11">
        <f>G135+G139</f>
        <v>3653873.24</v>
      </c>
      <c r="H134" s="11">
        <f>H135+H139</f>
        <v>3653873.24</v>
      </c>
    </row>
    <row r="135" spans="1:11" ht="120.75" customHeight="1" x14ac:dyDescent="0.3">
      <c r="A135" s="9">
        <v>121</v>
      </c>
      <c r="B135" s="6" t="s">
        <v>61</v>
      </c>
      <c r="C135" s="10" t="s">
        <v>82</v>
      </c>
      <c r="D135" s="10">
        <v>100</v>
      </c>
      <c r="E135" s="10"/>
      <c r="F135" s="11">
        <f t="shared" ref="F135:H135" si="72">F136</f>
        <v>2713282.24</v>
      </c>
      <c r="G135" s="11">
        <f t="shared" si="72"/>
        <v>2713282.24</v>
      </c>
      <c r="H135" s="11">
        <f t="shared" si="72"/>
        <v>2713282.24</v>
      </c>
    </row>
    <row r="136" spans="1:11" ht="39" customHeight="1" x14ac:dyDescent="0.3">
      <c r="A136" s="9">
        <v>122</v>
      </c>
      <c r="B136" s="6" t="s">
        <v>62</v>
      </c>
      <c r="C136" s="10" t="s">
        <v>82</v>
      </c>
      <c r="D136" s="10">
        <v>120</v>
      </c>
      <c r="E136" s="10"/>
      <c r="F136" s="11">
        <f>F138</f>
        <v>2713282.24</v>
      </c>
      <c r="G136" s="11">
        <f>G138</f>
        <v>2713282.24</v>
      </c>
      <c r="H136" s="11">
        <f>H138</f>
        <v>2713282.24</v>
      </c>
    </row>
    <row r="137" spans="1:11" x14ac:dyDescent="0.3">
      <c r="A137" s="9">
        <v>123</v>
      </c>
      <c r="B137" s="7" t="s">
        <v>38</v>
      </c>
      <c r="C137" s="10" t="s">
        <v>82</v>
      </c>
      <c r="D137" s="10" t="s">
        <v>50</v>
      </c>
      <c r="E137" s="10" t="s">
        <v>41</v>
      </c>
      <c r="F137" s="24">
        <f>F138</f>
        <v>2713282.24</v>
      </c>
      <c r="G137" s="24">
        <f t="shared" ref="G137:H137" si="73">G138</f>
        <v>2713282.24</v>
      </c>
      <c r="H137" s="24">
        <f t="shared" si="73"/>
        <v>2713282.24</v>
      </c>
    </row>
    <row r="138" spans="1:11" ht="96" x14ac:dyDescent="0.3">
      <c r="A138" s="9">
        <v>124</v>
      </c>
      <c r="B138" s="6" t="s">
        <v>48</v>
      </c>
      <c r="C138" s="10" t="s">
        <v>82</v>
      </c>
      <c r="D138" s="10" t="s">
        <v>50</v>
      </c>
      <c r="E138" s="10" t="s">
        <v>49</v>
      </c>
      <c r="F138" s="11">
        <v>2713282.24</v>
      </c>
      <c r="G138" s="11">
        <v>2713282.24</v>
      </c>
      <c r="H138" s="11">
        <v>2713282.24</v>
      </c>
    </row>
    <row r="139" spans="1:11" ht="48" x14ac:dyDescent="0.3">
      <c r="A139" s="9">
        <v>125</v>
      </c>
      <c r="B139" s="6" t="s">
        <v>93</v>
      </c>
      <c r="C139" s="10" t="s">
        <v>82</v>
      </c>
      <c r="D139" s="10">
        <v>200</v>
      </c>
      <c r="E139" s="10"/>
      <c r="F139" s="11">
        <f t="shared" ref="F139:H141" si="74">F140</f>
        <v>1246624</v>
      </c>
      <c r="G139" s="11">
        <f t="shared" si="74"/>
        <v>940591</v>
      </c>
      <c r="H139" s="11">
        <f t="shared" si="74"/>
        <v>940591</v>
      </c>
    </row>
    <row r="140" spans="1:11" ht="48" x14ac:dyDescent="0.3">
      <c r="A140" s="9">
        <v>126</v>
      </c>
      <c r="B140" s="6" t="s">
        <v>9</v>
      </c>
      <c r="C140" s="10" t="s">
        <v>82</v>
      </c>
      <c r="D140" s="10">
        <v>240</v>
      </c>
      <c r="E140" s="10"/>
      <c r="F140" s="11">
        <f t="shared" si="74"/>
        <v>1246624</v>
      </c>
      <c r="G140" s="11">
        <f t="shared" si="74"/>
        <v>940591</v>
      </c>
      <c r="H140" s="11">
        <f t="shared" si="74"/>
        <v>940591</v>
      </c>
    </row>
    <row r="141" spans="1:11" x14ac:dyDescent="0.3">
      <c r="A141" s="9">
        <v>127</v>
      </c>
      <c r="B141" s="7" t="s">
        <v>38</v>
      </c>
      <c r="C141" s="10" t="s">
        <v>82</v>
      </c>
      <c r="D141" s="10" t="s">
        <v>32</v>
      </c>
      <c r="E141" s="10" t="s">
        <v>41</v>
      </c>
      <c r="F141" s="11">
        <f>F142</f>
        <v>1246624</v>
      </c>
      <c r="G141" s="11">
        <f t="shared" si="74"/>
        <v>940591</v>
      </c>
      <c r="H141" s="11">
        <f t="shared" si="74"/>
        <v>940591</v>
      </c>
    </row>
    <row r="142" spans="1:11" ht="96" x14ac:dyDescent="0.3">
      <c r="A142" s="9">
        <v>128</v>
      </c>
      <c r="B142" s="6" t="s">
        <v>48</v>
      </c>
      <c r="C142" s="10" t="s">
        <v>82</v>
      </c>
      <c r="D142" s="10" t="s">
        <v>32</v>
      </c>
      <c r="E142" s="10" t="s">
        <v>49</v>
      </c>
      <c r="F142" s="11">
        <v>1246624</v>
      </c>
      <c r="G142" s="11">
        <v>940591</v>
      </c>
      <c r="H142" s="11">
        <v>940591</v>
      </c>
    </row>
    <row r="143" spans="1:11" ht="60" x14ac:dyDescent="0.3">
      <c r="A143" s="9">
        <v>129</v>
      </c>
      <c r="B143" s="7" t="s">
        <v>21</v>
      </c>
      <c r="C143" s="10" t="s">
        <v>83</v>
      </c>
      <c r="D143" s="10"/>
      <c r="E143" s="10"/>
      <c r="F143" s="11">
        <f>F144</f>
        <v>729203.33</v>
      </c>
      <c r="G143" s="11">
        <f t="shared" ref="F143:H146" si="75">G144</f>
        <v>729203.33</v>
      </c>
      <c r="H143" s="11">
        <f t="shared" si="75"/>
        <v>729203.33</v>
      </c>
    </row>
    <row r="144" spans="1:11" ht="121.2" customHeight="1" x14ac:dyDescent="0.3">
      <c r="A144" s="9">
        <v>130</v>
      </c>
      <c r="B144" s="7" t="s">
        <v>61</v>
      </c>
      <c r="C144" s="10" t="s">
        <v>83</v>
      </c>
      <c r="D144" s="10">
        <v>100</v>
      </c>
      <c r="E144" s="10"/>
      <c r="F144" s="11">
        <f t="shared" si="75"/>
        <v>729203.33</v>
      </c>
      <c r="G144" s="11">
        <f t="shared" si="75"/>
        <v>729203.33</v>
      </c>
      <c r="H144" s="11">
        <f t="shared" si="75"/>
        <v>729203.33</v>
      </c>
      <c r="J144" s="4"/>
      <c r="K144" s="2"/>
    </row>
    <row r="145" spans="1:8" ht="37.200000000000003" customHeight="1" x14ac:dyDescent="0.3">
      <c r="A145" s="9">
        <v>131</v>
      </c>
      <c r="B145" s="7" t="s">
        <v>62</v>
      </c>
      <c r="C145" s="10" t="s">
        <v>83</v>
      </c>
      <c r="D145" s="10">
        <v>120</v>
      </c>
      <c r="E145" s="10"/>
      <c r="F145" s="11">
        <f t="shared" si="75"/>
        <v>729203.33</v>
      </c>
      <c r="G145" s="11">
        <f t="shared" si="75"/>
        <v>729203.33</v>
      </c>
      <c r="H145" s="11">
        <f t="shared" si="75"/>
        <v>729203.33</v>
      </c>
    </row>
    <row r="146" spans="1:8" x14ac:dyDescent="0.3">
      <c r="A146" s="9">
        <v>132</v>
      </c>
      <c r="B146" s="7" t="s">
        <v>38</v>
      </c>
      <c r="C146" s="10" t="s">
        <v>83</v>
      </c>
      <c r="D146" s="10" t="s">
        <v>50</v>
      </c>
      <c r="E146" s="10" t="s">
        <v>41</v>
      </c>
      <c r="F146" s="11">
        <f t="shared" si="75"/>
        <v>729203.33</v>
      </c>
      <c r="G146" s="11">
        <f t="shared" si="75"/>
        <v>729203.33</v>
      </c>
      <c r="H146" s="11">
        <f t="shared" si="75"/>
        <v>729203.33</v>
      </c>
    </row>
    <row r="147" spans="1:8" ht="36" x14ac:dyDescent="0.3">
      <c r="A147" s="9">
        <v>133</v>
      </c>
      <c r="B147" s="7" t="s">
        <v>52</v>
      </c>
      <c r="C147" s="10" t="s">
        <v>83</v>
      </c>
      <c r="D147" s="10" t="s">
        <v>50</v>
      </c>
      <c r="E147" s="10" t="s">
        <v>51</v>
      </c>
      <c r="F147" s="11">
        <v>729203.33</v>
      </c>
      <c r="G147" s="11">
        <v>729203.33</v>
      </c>
      <c r="H147" s="11">
        <v>729203.33</v>
      </c>
    </row>
    <row r="148" spans="1:8" ht="48" x14ac:dyDescent="0.3">
      <c r="A148" s="9">
        <v>134</v>
      </c>
      <c r="B148" s="6" t="s">
        <v>22</v>
      </c>
      <c r="C148" s="10" t="s">
        <v>84</v>
      </c>
      <c r="D148" s="10"/>
      <c r="E148" s="10"/>
      <c r="F148" s="11">
        <f t="shared" ref="F148:H151" si="76">F149</f>
        <v>20000</v>
      </c>
      <c r="G148" s="11">
        <f t="shared" si="76"/>
        <v>20000</v>
      </c>
      <c r="H148" s="11">
        <f t="shared" si="76"/>
        <v>20000</v>
      </c>
    </row>
    <row r="149" spans="1:8" x14ac:dyDescent="0.3">
      <c r="A149" s="9">
        <v>135</v>
      </c>
      <c r="B149" s="6" t="s">
        <v>13</v>
      </c>
      <c r="C149" s="10" t="s">
        <v>84</v>
      </c>
      <c r="D149" s="10" t="s">
        <v>42</v>
      </c>
      <c r="E149" s="10"/>
      <c r="F149" s="11">
        <f t="shared" si="76"/>
        <v>20000</v>
      </c>
      <c r="G149" s="11">
        <f t="shared" si="76"/>
        <v>20000</v>
      </c>
      <c r="H149" s="11">
        <f t="shared" si="76"/>
        <v>20000</v>
      </c>
    </row>
    <row r="150" spans="1:8" ht="48" x14ac:dyDescent="0.3">
      <c r="A150" s="9">
        <v>136</v>
      </c>
      <c r="B150" s="6" t="s">
        <v>22</v>
      </c>
      <c r="C150" s="10" t="s">
        <v>84</v>
      </c>
      <c r="D150" s="10" t="s">
        <v>63</v>
      </c>
      <c r="E150" s="10"/>
      <c r="F150" s="11">
        <f t="shared" si="76"/>
        <v>20000</v>
      </c>
      <c r="G150" s="11">
        <f t="shared" si="76"/>
        <v>20000</v>
      </c>
      <c r="H150" s="11">
        <f t="shared" si="76"/>
        <v>20000</v>
      </c>
    </row>
    <row r="151" spans="1:8" x14ac:dyDescent="0.3">
      <c r="A151" s="9">
        <v>137</v>
      </c>
      <c r="B151" s="7" t="s">
        <v>38</v>
      </c>
      <c r="C151" s="10" t="s">
        <v>84</v>
      </c>
      <c r="D151" s="10" t="s">
        <v>63</v>
      </c>
      <c r="E151" s="10" t="s">
        <v>41</v>
      </c>
      <c r="F151" s="11">
        <f t="shared" si="76"/>
        <v>20000</v>
      </c>
      <c r="G151" s="11">
        <f t="shared" si="76"/>
        <v>20000</v>
      </c>
      <c r="H151" s="11">
        <f t="shared" si="76"/>
        <v>20000</v>
      </c>
    </row>
    <row r="152" spans="1:8" x14ac:dyDescent="0.3">
      <c r="A152" s="9">
        <v>138</v>
      </c>
      <c r="B152" s="6" t="s">
        <v>66</v>
      </c>
      <c r="C152" s="10" t="s">
        <v>84</v>
      </c>
      <c r="D152" s="10" t="s">
        <v>63</v>
      </c>
      <c r="E152" s="10" t="s">
        <v>53</v>
      </c>
      <c r="F152" s="11">
        <v>20000</v>
      </c>
      <c r="G152" s="11">
        <v>20000</v>
      </c>
      <c r="H152" s="11">
        <v>20000</v>
      </c>
    </row>
    <row r="153" spans="1:8" ht="62.4" customHeight="1" x14ac:dyDescent="0.3">
      <c r="A153" s="9">
        <v>139</v>
      </c>
      <c r="B153" s="7" t="s">
        <v>108</v>
      </c>
      <c r="C153" s="10" t="s">
        <v>105</v>
      </c>
      <c r="D153" s="10"/>
      <c r="E153" s="10"/>
      <c r="F153" s="11">
        <f>F154+F158</f>
        <v>1440942.4400000002</v>
      </c>
      <c r="G153" s="11">
        <f t="shared" ref="G153:H153" si="77">G154+G158</f>
        <v>134280.46</v>
      </c>
      <c r="H153" s="11">
        <f t="shared" si="77"/>
        <v>342280.46</v>
      </c>
    </row>
    <row r="154" spans="1:8" ht="48" x14ac:dyDescent="0.3">
      <c r="A154" s="9">
        <v>140</v>
      </c>
      <c r="B154" s="6" t="s">
        <v>93</v>
      </c>
      <c r="C154" s="10" t="s">
        <v>105</v>
      </c>
      <c r="D154" s="10" t="s">
        <v>31</v>
      </c>
      <c r="E154" s="10"/>
      <c r="F154" s="11">
        <f>F155</f>
        <v>1435463.82</v>
      </c>
      <c r="G154" s="11">
        <f t="shared" ref="G154:H154" si="78">G155</f>
        <v>134280.46</v>
      </c>
      <c r="H154" s="11">
        <f t="shared" si="78"/>
        <v>342280.46</v>
      </c>
    </row>
    <row r="155" spans="1:8" ht="48" x14ac:dyDescent="0.3">
      <c r="A155" s="9">
        <v>141</v>
      </c>
      <c r="B155" s="6" t="s">
        <v>9</v>
      </c>
      <c r="C155" s="10" t="s">
        <v>105</v>
      </c>
      <c r="D155" s="10" t="s">
        <v>32</v>
      </c>
      <c r="E155" s="10"/>
      <c r="F155" s="11">
        <f>F156</f>
        <v>1435463.82</v>
      </c>
      <c r="G155" s="11">
        <f t="shared" ref="G155:H155" si="79">G156</f>
        <v>134280.46</v>
      </c>
      <c r="H155" s="11">
        <f t="shared" si="79"/>
        <v>342280.46</v>
      </c>
    </row>
    <row r="156" spans="1:8" ht="24" x14ac:dyDescent="0.3">
      <c r="A156" s="9">
        <v>142</v>
      </c>
      <c r="B156" s="6" t="s">
        <v>27</v>
      </c>
      <c r="C156" s="10" t="s">
        <v>105</v>
      </c>
      <c r="D156" s="10" t="s">
        <v>32</v>
      </c>
      <c r="E156" s="10" t="s">
        <v>30</v>
      </c>
      <c r="F156" s="11">
        <f>F157</f>
        <v>1435463.82</v>
      </c>
      <c r="G156" s="11">
        <f t="shared" ref="G156:H156" si="80">G157</f>
        <v>134280.46</v>
      </c>
      <c r="H156" s="11">
        <f t="shared" si="80"/>
        <v>342280.46</v>
      </c>
    </row>
    <row r="157" spans="1:8" x14ac:dyDescent="0.3">
      <c r="A157" s="9">
        <v>143</v>
      </c>
      <c r="B157" s="7" t="s">
        <v>107</v>
      </c>
      <c r="C157" s="10" t="s">
        <v>105</v>
      </c>
      <c r="D157" s="10" t="s">
        <v>32</v>
      </c>
      <c r="E157" s="10" t="s">
        <v>106</v>
      </c>
      <c r="F157" s="11">
        <v>1435463.82</v>
      </c>
      <c r="G157" s="11">
        <v>134280.46</v>
      </c>
      <c r="H157" s="11">
        <v>342280.46</v>
      </c>
    </row>
    <row r="158" spans="1:8" x14ac:dyDescent="0.3">
      <c r="A158" s="9">
        <v>144</v>
      </c>
      <c r="B158" s="6" t="s">
        <v>13</v>
      </c>
      <c r="C158" s="10" t="s">
        <v>105</v>
      </c>
      <c r="D158" s="10" t="s">
        <v>42</v>
      </c>
      <c r="E158" s="10"/>
      <c r="F158" s="11">
        <f>F159</f>
        <v>5478.62</v>
      </c>
      <c r="G158" s="11">
        <f t="shared" ref="G158:H158" si="81">G159</f>
        <v>0</v>
      </c>
      <c r="H158" s="11">
        <f t="shared" si="81"/>
        <v>0</v>
      </c>
    </row>
    <row r="159" spans="1:8" ht="24" x14ac:dyDescent="0.3">
      <c r="A159" s="9">
        <v>145</v>
      </c>
      <c r="B159" s="6" t="s">
        <v>14</v>
      </c>
      <c r="C159" s="10" t="s">
        <v>105</v>
      </c>
      <c r="D159" s="10" t="s">
        <v>43</v>
      </c>
      <c r="E159" s="10"/>
      <c r="F159" s="11">
        <f>F160</f>
        <v>5478.62</v>
      </c>
      <c r="G159" s="11">
        <f t="shared" ref="G159:H159" si="82">G160</f>
        <v>0</v>
      </c>
      <c r="H159" s="11">
        <f t="shared" si="82"/>
        <v>0</v>
      </c>
    </row>
    <row r="160" spans="1:8" ht="24" x14ac:dyDescent="0.3">
      <c r="A160" s="9">
        <v>146</v>
      </c>
      <c r="B160" s="6" t="s">
        <v>27</v>
      </c>
      <c r="C160" s="10" t="s">
        <v>105</v>
      </c>
      <c r="D160" s="10" t="s">
        <v>43</v>
      </c>
      <c r="E160" s="10" t="s">
        <v>30</v>
      </c>
      <c r="F160" s="11">
        <f>F161</f>
        <v>5478.62</v>
      </c>
      <c r="G160" s="11">
        <f t="shared" ref="G160:H160" si="83">G161</f>
        <v>0</v>
      </c>
      <c r="H160" s="11">
        <f t="shared" si="83"/>
        <v>0</v>
      </c>
    </row>
    <row r="161" spans="1:8" x14ac:dyDescent="0.3">
      <c r="A161" s="9">
        <v>147</v>
      </c>
      <c r="B161" s="7" t="s">
        <v>107</v>
      </c>
      <c r="C161" s="10" t="s">
        <v>105</v>
      </c>
      <c r="D161" s="10" t="s">
        <v>43</v>
      </c>
      <c r="E161" s="10" t="s">
        <v>106</v>
      </c>
      <c r="F161" s="11">
        <v>5478.62</v>
      </c>
      <c r="G161" s="11">
        <v>0</v>
      </c>
      <c r="H161" s="11">
        <v>0</v>
      </c>
    </row>
    <row r="162" spans="1:8" ht="49.2" customHeight="1" x14ac:dyDescent="0.3">
      <c r="A162" s="9">
        <v>148</v>
      </c>
      <c r="B162" s="21" t="s">
        <v>125</v>
      </c>
      <c r="C162" s="20">
        <v>9330008380</v>
      </c>
      <c r="D162" s="20"/>
      <c r="E162" s="20"/>
      <c r="F162" s="12">
        <f>F163</f>
        <v>90905</v>
      </c>
      <c r="G162" s="12">
        <f t="shared" ref="G162:H162" si="84">G163</f>
        <v>0</v>
      </c>
      <c r="H162" s="12">
        <f t="shared" si="84"/>
        <v>0</v>
      </c>
    </row>
    <row r="163" spans="1:8" ht="48" x14ac:dyDescent="0.3">
      <c r="A163" s="9">
        <v>149</v>
      </c>
      <c r="B163" s="6" t="s">
        <v>93</v>
      </c>
      <c r="C163" s="20">
        <v>9330008380</v>
      </c>
      <c r="D163" s="20">
        <v>200</v>
      </c>
      <c r="E163" s="20"/>
      <c r="F163" s="12">
        <f>F164</f>
        <v>90905</v>
      </c>
      <c r="G163" s="12">
        <f t="shared" ref="G163:H163" si="85">G164</f>
        <v>0</v>
      </c>
      <c r="H163" s="12">
        <f t="shared" si="85"/>
        <v>0</v>
      </c>
    </row>
    <row r="164" spans="1:8" ht="48" x14ac:dyDescent="0.3">
      <c r="A164" s="9">
        <v>150</v>
      </c>
      <c r="B164" s="6" t="s">
        <v>9</v>
      </c>
      <c r="C164" s="20">
        <v>9330008380</v>
      </c>
      <c r="D164" s="20">
        <v>240</v>
      </c>
      <c r="E164" s="20"/>
      <c r="F164" s="12">
        <f>F165+F169</f>
        <v>90905</v>
      </c>
      <c r="G164" s="12">
        <f t="shared" ref="G164:H164" si="86">G165+G169</f>
        <v>0</v>
      </c>
      <c r="H164" s="12">
        <f t="shared" si="86"/>
        <v>0</v>
      </c>
    </row>
    <row r="165" spans="1:8" x14ac:dyDescent="0.3">
      <c r="A165" s="9">
        <v>151</v>
      </c>
      <c r="B165" s="7" t="s">
        <v>38</v>
      </c>
      <c r="C165" s="20">
        <v>9330008380</v>
      </c>
      <c r="D165" s="20">
        <v>240</v>
      </c>
      <c r="E165" s="22" t="s">
        <v>41</v>
      </c>
      <c r="F165" s="12">
        <f>F166</f>
        <v>60905</v>
      </c>
      <c r="G165" s="20">
        <f t="shared" ref="G165:H165" si="87">G166</f>
        <v>0</v>
      </c>
      <c r="H165" s="20">
        <f t="shared" si="87"/>
        <v>0</v>
      </c>
    </row>
    <row r="166" spans="1:8" ht="24" x14ac:dyDescent="0.3">
      <c r="A166" s="9">
        <v>152</v>
      </c>
      <c r="B166" s="6" t="s">
        <v>39</v>
      </c>
      <c r="C166" s="20">
        <v>9330008380</v>
      </c>
      <c r="D166" s="20">
        <v>240</v>
      </c>
      <c r="E166" s="22" t="s">
        <v>40</v>
      </c>
      <c r="F166" s="12">
        <v>60905</v>
      </c>
      <c r="G166" s="20">
        <v>0</v>
      </c>
      <c r="H166" s="20">
        <v>0</v>
      </c>
    </row>
    <row r="167" spans="1:8" x14ac:dyDescent="0.3">
      <c r="A167" s="9">
        <v>153</v>
      </c>
      <c r="B167" s="6" t="s">
        <v>13</v>
      </c>
      <c r="C167" s="20">
        <v>9330008380</v>
      </c>
      <c r="D167" s="20">
        <v>800</v>
      </c>
      <c r="E167" s="22"/>
      <c r="F167" s="12">
        <f>F168</f>
        <v>30000</v>
      </c>
      <c r="G167" s="12">
        <f t="shared" ref="G167:H167" si="88">G168</f>
        <v>0</v>
      </c>
      <c r="H167" s="12">
        <f t="shared" si="88"/>
        <v>0</v>
      </c>
    </row>
    <row r="168" spans="1:8" ht="24" x14ac:dyDescent="0.3">
      <c r="A168" s="9">
        <v>154</v>
      </c>
      <c r="B168" s="6" t="s">
        <v>14</v>
      </c>
      <c r="C168" s="20">
        <v>9330008380</v>
      </c>
      <c r="D168" s="20">
        <v>850</v>
      </c>
      <c r="E168" s="22"/>
      <c r="F168" s="12">
        <f>F169</f>
        <v>30000</v>
      </c>
      <c r="G168" s="12">
        <f t="shared" ref="G168:H168" si="89">G169</f>
        <v>0</v>
      </c>
      <c r="H168" s="12">
        <f t="shared" si="89"/>
        <v>0</v>
      </c>
    </row>
    <row r="169" spans="1:8" x14ac:dyDescent="0.3">
      <c r="A169" s="9">
        <v>155</v>
      </c>
      <c r="B169" s="7" t="s">
        <v>38</v>
      </c>
      <c r="C169" s="20">
        <v>9330008380</v>
      </c>
      <c r="D169" s="20">
        <v>850</v>
      </c>
      <c r="E169" s="22" t="s">
        <v>41</v>
      </c>
      <c r="F169" s="12">
        <f>F170</f>
        <v>30000</v>
      </c>
      <c r="G169" s="20">
        <f t="shared" ref="G169:H169" si="90">G170</f>
        <v>0</v>
      </c>
      <c r="H169" s="20">
        <f t="shared" si="90"/>
        <v>0</v>
      </c>
    </row>
    <row r="170" spans="1:8" ht="24" x14ac:dyDescent="0.3">
      <c r="A170" s="9">
        <v>156</v>
      </c>
      <c r="B170" s="6" t="s">
        <v>39</v>
      </c>
      <c r="C170" s="20">
        <v>9330008380</v>
      </c>
      <c r="D170" s="20">
        <v>850</v>
      </c>
      <c r="E170" s="22" t="s">
        <v>40</v>
      </c>
      <c r="F170" s="12">
        <v>30000</v>
      </c>
      <c r="G170" s="20">
        <v>0</v>
      </c>
      <c r="H170" s="20">
        <v>0</v>
      </c>
    </row>
    <row r="171" spans="1:8" ht="72" x14ac:dyDescent="0.3">
      <c r="A171" s="9">
        <v>157</v>
      </c>
      <c r="B171" s="6" t="s">
        <v>131</v>
      </c>
      <c r="C171" s="20">
        <v>9330008390</v>
      </c>
      <c r="D171" s="20"/>
      <c r="E171" s="22"/>
      <c r="F171" s="12">
        <f>F172</f>
        <v>84000</v>
      </c>
      <c r="G171" s="12">
        <f t="shared" ref="G171:H171" si="91">G172</f>
        <v>84000</v>
      </c>
      <c r="H171" s="12">
        <f t="shared" si="91"/>
        <v>84000</v>
      </c>
    </row>
    <row r="172" spans="1:8" ht="24.6" thickBot="1" x14ac:dyDescent="0.35">
      <c r="A172" s="9">
        <v>158</v>
      </c>
      <c r="B172" s="17" t="s">
        <v>132</v>
      </c>
      <c r="C172" s="20">
        <v>9330008390</v>
      </c>
      <c r="D172" s="20">
        <v>300</v>
      </c>
      <c r="E172" s="22"/>
      <c r="F172" s="12">
        <f>F173</f>
        <v>84000</v>
      </c>
      <c r="G172" s="12">
        <f t="shared" ref="G172:H172" si="92">G173</f>
        <v>84000</v>
      </c>
      <c r="H172" s="12">
        <f t="shared" si="92"/>
        <v>84000</v>
      </c>
    </row>
    <row r="173" spans="1:8" ht="26.4" customHeight="1" thickBot="1" x14ac:dyDescent="0.35">
      <c r="A173" s="9">
        <v>159</v>
      </c>
      <c r="B173" s="17" t="s">
        <v>133</v>
      </c>
      <c r="C173" s="20">
        <v>9330008390</v>
      </c>
      <c r="D173" s="20">
        <v>310</v>
      </c>
      <c r="E173" s="22"/>
      <c r="F173" s="12">
        <f>F174</f>
        <v>84000</v>
      </c>
      <c r="G173" s="12">
        <f t="shared" ref="G173:H173" si="93">G174</f>
        <v>84000</v>
      </c>
      <c r="H173" s="12">
        <f t="shared" si="93"/>
        <v>84000</v>
      </c>
    </row>
    <row r="174" spans="1:8" ht="15" thickBot="1" x14ac:dyDescent="0.35">
      <c r="A174" s="9">
        <v>160</v>
      </c>
      <c r="B174" s="17" t="s">
        <v>129</v>
      </c>
      <c r="C174" s="20">
        <v>9330008390</v>
      </c>
      <c r="D174" s="20">
        <v>310</v>
      </c>
      <c r="E174" s="22" t="s">
        <v>134</v>
      </c>
      <c r="F174" s="12">
        <f>F175</f>
        <v>84000</v>
      </c>
      <c r="G174" s="12">
        <f t="shared" ref="G174:H174" si="94">G175</f>
        <v>84000</v>
      </c>
      <c r="H174" s="12">
        <f t="shared" si="94"/>
        <v>84000</v>
      </c>
    </row>
    <row r="175" spans="1:8" x14ac:dyDescent="0.3">
      <c r="A175" s="9">
        <v>161</v>
      </c>
      <c r="B175" s="23" t="s">
        <v>130</v>
      </c>
      <c r="C175" s="20">
        <v>9330008390</v>
      </c>
      <c r="D175" s="20">
        <v>310</v>
      </c>
      <c r="E175" s="22" t="s">
        <v>135</v>
      </c>
      <c r="F175" s="12">
        <v>84000</v>
      </c>
      <c r="G175" s="12">
        <v>84000</v>
      </c>
      <c r="H175" s="12">
        <v>84000</v>
      </c>
    </row>
    <row r="176" spans="1:8" ht="133.19999999999999" customHeight="1" x14ac:dyDescent="0.3">
      <c r="A176" s="9">
        <v>162</v>
      </c>
      <c r="B176" s="6" t="s">
        <v>136</v>
      </c>
      <c r="C176" s="20">
        <v>9330010210</v>
      </c>
      <c r="D176" s="20"/>
      <c r="E176" s="22"/>
      <c r="F176" s="12">
        <f>F177</f>
        <v>160300</v>
      </c>
      <c r="G176" s="12">
        <f t="shared" ref="G176:H176" si="95">G177</f>
        <v>0</v>
      </c>
      <c r="H176" s="12">
        <f t="shared" si="95"/>
        <v>0</v>
      </c>
    </row>
    <row r="177" spans="1:8" ht="120.6" customHeight="1" x14ac:dyDescent="0.3">
      <c r="A177" s="9">
        <v>163</v>
      </c>
      <c r="B177" s="6" t="s">
        <v>61</v>
      </c>
      <c r="C177" s="20">
        <v>9330010210</v>
      </c>
      <c r="D177" s="20">
        <v>100</v>
      </c>
      <c r="E177" s="22"/>
      <c r="F177" s="12">
        <f>F178</f>
        <v>160300</v>
      </c>
      <c r="G177" s="12">
        <f t="shared" ref="G177:H177" si="96">G178</f>
        <v>0</v>
      </c>
      <c r="H177" s="12">
        <f t="shared" si="96"/>
        <v>0</v>
      </c>
    </row>
    <row r="178" spans="1:8" ht="36" customHeight="1" x14ac:dyDescent="0.3">
      <c r="A178" s="9">
        <v>164</v>
      </c>
      <c r="B178" s="6" t="s">
        <v>62</v>
      </c>
      <c r="C178" s="20">
        <v>9330010210</v>
      </c>
      <c r="D178" s="20">
        <v>120</v>
      </c>
      <c r="E178" s="22"/>
      <c r="F178" s="12">
        <f>F179</f>
        <v>160300</v>
      </c>
      <c r="G178" s="12">
        <f t="shared" ref="G178:H178" si="97">G179</f>
        <v>0</v>
      </c>
      <c r="H178" s="12">
        <f t="shared" si="97"/>
        <v>0</v>
      </c>
    </row>
    <row r="179" spans="1:8" x14ac:dyDescent="0.3">
      <c r="A179" s="9">
        <v>165</v>
      </c>
      <c r="B179" s="7" t="s">
        <v>38</v>
      </c>
      <c r="C179" s="20">
        <v>9330010210</v>
      </c>
      <c r="D179" s="20">
        <v>120</v>
      </c>
      <c r="E179" s="22" t="s">
        <v>41</v>
      </c>
      <c r="F179" s="12">
        <f>F180</f>
        <v>160300</v>
      </c>
      <c r="G179" s="12">
        <f t="shared" ref="G179:H179" si="98">G180</f>
        <v>0</v>
      </c>
      <c r="H179" s="12">
        <f t="shared" si="98"/>
        <v>0</v>
      </c>
    </row>
    <row r="180" spans="1:8" ht="96" x14ac:dyDescent="0.3">
      <c r="A180" s="9">
        <v>166</v>
      </c>
      <c r="B180" s="6" t="s">
        <v>48</v>
      </c>
      <c r="C180" s="20">
        <v>9330010210</v>
      </c>
      <c r="D180" s="20">
        <v>120</v>
      </c>
      <c r="E180" s="22" t="s">
        <v>49</v>
      </c>
      <c r="F180" s="12">
        <v>160300</v>
      </c>
      <c r="G180" s="12">
        <v>0</v>
      </c>
      <c r="H180" s="12">
        <v>0</v>
      </c>
    </row>
    <row r="181" spans="1:8" ht="84" x14ac:dyDescent="0.3">
      <c r="A181" s="9">
        <v>167</v>
      </c>
      <c r="B181" s="6" t="s">
        <v>23</v>
      </c>
      <c r="C181" s="10" t="s">
        <v>85</v>
      </c>
      <c r="D181" s="10"/>
      <c r="E181" s="10"/>
      <c r="F181" s="11">
        <f>F182+F186</f>
        <v>123485</v>
      </c>
      <c r="G181" s="11">
        <f>G182+G186</f>
        <v>114200</v>
      </c>
      <c r="H181" s="11">
        <f>H182+H186</f>
        <v>0</v>
      </c>
    </row>
    <row r="182" spans="1:8" ht="120" customHeight="1" x14ac:dyDescent="0.3">
      <c r="A182" s="9">
        <v>168</v>
      </c>
      <c r="B182" s="6" t="s">
        <v>61</v>
      </c>
      <c r="C182" s="10" t="s">
        <v>85</v>
      </c>
      <c r="D182" s="10">
        <v>100</v>
      </c>
      <c r="E182" s="10"/>
      <c r="F182" s="11">
        <f t="shared" ref="F182:H184" si="99">F183</f>
        <v>121685</v>
      </c>
      <c r="G182" s="11">
        <f t="shared" si="99"/>
        <v>112400</v>
      </c>
      <c r="H182" s="11">
        <f t="shared" si="99"/>
        <v>0</v>
      </c>
    </row>
    <row r="183" spans="1:8" ht="37.5" customHeight="1" x14ac:dyDescent="0.3">
      <c r="A183" s="9">
        <v>169</v>
      </c>
      <c r="B183" s="6" t="s">
        <v>62</v>
      </c>
      <c r="C183" s="10" t="s">
        <v>85</v>
      </c>
      <c r="D183" s="10">
        <v>120</v>
      </c>
      <c r="E183" s="10"/>
      <c r="F183" s="11">
        <f t="shared" si="99"/>
        <v>121685</v>
      </c>
      <c r="G183" s="11">
        <f t="shared" si="99"/>
        <v>112400</v>
      </c>
      <c r="H183" s="11">
        <f t="shared" si="99"/>
        <v>0</v>
      </c>
    </row>
    <row r="184" spans="1:8" x14ac:dyDescent="0.3">
      <c r="A184" s="9">
        <v>170</v>
      </c>
      <c r="B184" s="6" t="s">
        <v>56</v>
      </c>
      <c r="C184" s="10" t="s">
        <v>85</v>
      </c>
      <c r="D184" s="10" t="s">
        <v>50</v>
      </c>
      <c r="E184" s="10" t="s">
        <v>54</v>
      </c>
      <c r="F184" s="11">
        <f t="shared" si="99"/>
        <v>121685</v>
      </c>
      <c r="G184" s="11">
        <f t="shared" si="99"/>
        <v>112400</v>
      </c>
      <c r="H184" s="11">
        <f t="shared" si="99"/>
        <v>0</v>
      </c>
    </row>
    <row r="185" spans="1:8" ht="28.5" customHeight="1" x14ac:dyDescent="0.3">
      <c r="A185" s="9">
        <v>171</v>
      </c>
      <c r="B185" s="6" t="s">
        <v>57</v>
      </c>
      <c r="C185" s="10" t="s">
        <v>85</v>
      </c>
      <c r="D185" s="10" t="s">
        <v>50</v>
      </c>
      <c r="E185" s="10" t="s">
        <v>55</v>
      </c>
      <c r="F185" s="11">
        <v>121685</v>
      </c>
      <c r="G185" s="11">
        <v>112400</v>
      </c>
      <c r="H185" s="11">
        <v>0</v>
      </c>
    </row>
    <row r="186" spans="1:8" ht="48" x14ac:dyDescent="0.3">
      <c r="A186" s="9">
        <v>172</v>
      </c>
      <c r="B186" s="6" t="s">
        <v>88</v>
      </c>
      <c r="C186" s="10" t="s">
        <v>85</v>
      </c>
      <c r="D186" s="10">
        <v>200</v>
      </c>
      <c r="E186" s="10"/>
      <c r="F186" s="11">
        <f t="shared" ref="F186:H188" si="100">F187</f>
        <v>1800</v>
      </c>
      <c r="G186" s="11">
        <f t="shared" si="100"/>
        <v>1800</v>
      </c>
      <c r="H186" s="11">
        <f t="shared" si="100"/>
        <v>0</v>
      </c>
    </row>
    <row r="187" spans="1:8" ht="48" x14ac:dyDescent="0.3">
      <c r="A187" s="9">
        <v>173</v>
      </c>
      <c r="B187" s="6" t="s">
        <v>9</v>
      </c>
      <c r="C187" s="10" t="s">
        <v>85</v>
      </c>
      <c r="D187" s="10">
        <v>240</v>
      </c>
      <c r="E187" s="10"/>
      <c r="F187" s="11">
        <f t="shared" si="100"/>
        <v>1800</v>
      </c>
      <c r="G187" s="11">
        <f t="shared" si="100"/>
        <v>1800</v>
      </c>
      <c r="H187" s="11">
        <f t="shared" si="100"/>
        <v>0</v>
      </c>
    </row>
    <row r="188" spans="1:8" x14ac:dyDescent="0.3">
      <c r="A188" s="9">
        <v>174</v>
      </c>
      <c r="B188" s="6" t="s">
        <v>56</v>
      </c>
      <c r="C188" s="10" t="s">
        <v>85</v>
      </c>
      <c r="D188" s="10" t="s">
        <v>32</v>
      </c>
      <c r="E188" s="10" t="s">
        <v>54</v>
      </c>
      <c r="F188" s="11">
        <f t="shared" si="100"/>
        <v>1800</v>
      </c>
      <c r="G188" s="11">
        <f t="shared" si="100"/>
        <v>1800</v>
      </c>
      <c r="H188" s="11">
        <f t="shared" si="100"/>
        <v>0</v>
      </c>
    </row>
    <row r="189" spans="1:8" ht="24" x14ac:dyDescent="0.3">
      <c r="A189" s="9">
        <v>175</v>
      </c>
      <c r="B189" s="6" t="s">
        <v>57</v>
      </c>
      <c r="C189" s="10" t="s">
        <v>85</v>
      </c>
      <c r="D189" s="10" t="s">
        <v>32</v>
      </c>
      <c r="E189" s="10" t="s">
        <v>55</v>
      </c>
      <c r="F189" s="11">
        <v>1800</v>
      </c>
      <c r="G189" s="11">
        <v>1800</v>
      </c>
      <c r="H189" s="11">
        <v>0</v>
      </c>
    </row>
    <row r="190" spans="1:8" ht="99.6" customHeight="1" x14ac:dyDescent="0.3">
      <c r="A190" s="9">
        <v>176</v>
      </c>
      <c r="B190" s="6" t="s">
        <v>87</v>
      </c>
      <c r="C190" s="10" t="s">
        <v>86</v>
      </c>
      <c r="D190" s="10"/>
      <c r="E190" s="10"/>
      <c r="F190" s="11">
        <f t="shared" ref="F190:H193" si="101">F191</f>
        <v>6000</v>
      </c>
      <c r="G190" s="11">
        <f t="shared" si="101"/>
        <v>6000</v>
      </c>
      <c r="H190" s="11">
        <f t="shared" si="101"/>
        <v>6000</v>
      </c>
    </row>
    <row r="191" spans="1:8" ht="48" x14ac:dyDescent="0.3">
      <c r="A191" s="9">
        <v>177</v>
      </c>
      <c r="B191" s="6" t="s">
        <v>88</v>
      </c>
      <c r="C191" s="10" t="s">
        <v>86</v>
      </c>
      <c r="D191" s="10">
        <v>200</v>
      </c>
      <c r="E191" s="10"/>
      <c r="F191" s="11">
        <f t="shared" si="101"/>
        <v>6000</v>
      </c>
      <c r="G191" s="11">
        <f t="shared" si="101"/>
        <v>6000</v>
      </c>
      <c r="H191" s="11">
        <f t="shared" si="101"/>
        <v>6000</v>
      </c>
    </row>
    <row r="192" spans="1:8" ht="48" x14ac:dyDescent="0.3">
      <c r="A192" s="9">
        <v>178</v>
      </c>
      <c r="B192" s="6" t="s">
        <v>9</v>
      </c>
      <c r="C192" s="10" t="s">
        <v>86</v>
      </c>
      <c r="D192" s="10">
        <v>240</v>
      </c>
      <c r="E192" s="10"/>
      <c r="F192" s="12">
        <f t="shared" si="101"/>
        <v>6000</v>
      </c>
      <c r="G192" s="12">
        <f t="shared" si="101"/>
        <v>6000</v>
      </c>
      <c r="H192" s="12">
        <f t="shared" si="101"/>
        <v>6000</v>
      </c>
    </row>
    <row r="193" spans="1:10" x14ac:dyDescent="0.3">
      <c r="A193" s="9">
        <v>179</v>
      </c>
      <c r="B193" s="7" t="s">
        <v>38</v>
      </c>
      <c r="C193" s="10" t="s">
        <v>86</v>
      </c>
      <c r="D193" s="10" t="s">
        <v>32</v>
      </c>
      <c r="E193" s="10" t="s">
        <v>41</v>
      </c>
      <c r="F193" s="11">
        <f t="shared" si="101"/>
        <v>6000</v>
      </c>
      <c r="G193" s="11">
        <f t="shared" si="101"/>
        <v>6000</v>
      </c>
      <c r="H193" s="11">
        <f t="shared" si="101"/>
        <v>6000</v>
      </c>
    </row>
    <row r="194" spans="1:10" ht="96" x14ac:dyDescent="0.3">
      <c r="A194" s="9">
        <v>180</v>
      </c>
      <c r="B194" s="6" t="s">
        <v>48</v>
      </c>
      <c r="C194" s="10" t="s">
        <v>86</v>
      </c>
      <c r="D194" s="10" t="s">
        <v>32</v>
      </c>
      <c r="E194" s="10" t="s">
        <v>49</v>
      </c>
      <c r="F194" s="11">
        <v>6000</v>
      </c>
      <c r="G194" s="11">
        <v>6000</v>
      </c>
      <c r="H194" s="11">
        <v>6000</v>
      </c>
    </row>
    <row r="195" spans="1:10" ht="16.2" customHeight="1" x14ac:dyDescent="0.3">
      <c r="A195" s="9">
        <v>181</v>
      </c>
      <c r="B195" s="6" t="s">
        <v>58</v>
      </c>
      <c r="C195" s="10"/>
      <c r="D195" s="10"/>
      <c r="E195" s="10"/>
      <c r="F195" s="11"/>
      <c r="G195" s="13">
        <v>321169.76</v>
      </c>
      <c r="H195" s="13">
        <v>641669.52</v>
      </c>
      <c r="I195" s="1"/>
      <c r="J195" s="2"/>
    </row>
    <row r="196" spans="1:10" x14ac:dyDescent="0.3">
      <c r="A196" s="9">
        <v>182</v>
      </c>
      <c r="B196" s="6" t="s">
        <v>24</v>
      </c>
      <c r="C196" s="9" t="s">
        <v>25</v>
      </c>
      <c r="D196" s="9" t="s">
        <v>25</v>
      </c>
      <c r="E196" s="9" t="s">
        <v>25</v>
      </c>
      <c r="F196" s="14">
        <f>F15+F119+F132+F195</f>
        <v>18785283.68</v>
      </c>
      <c r="G196" s="14">
        <f>G15+G119+G132+G195</f>
        <v>13288160</v>
      </c>
      <c r="H196" s="14">
        <f>H15+H119+H132+H195</f>
        <v>13481060</v>
      </c>
    </row>
    <row r="197" spans="1:10" x14ac:dyDescent="0.3">
      <c r="A197" s="3"/>
    </row>
    <row r="198" spans="1:10" x14ac:dyDescent="0.3">
      <c r="A198" s="3"/>
    </row>
    <row r="199" spans="1:10" x14ac:dyDescent="0.3">
      <c r="A199" s="3"/>
    </row>
    <row r="200" spans="1:10" x14ac:dyDescent="0.3">
      <c r="A200" s="3"/>
    </row>
    <row r="201" spans="1:10" x14ac:dyDescent="0.3">
      <c r="A201" s="3"/>
    </row>
  </sheetData>
  <mergeCells count="13">
    <mergeCell ref="H13:H14"/>
    <mergeCell ref="B13:B14"/>
    <mergeCell ref="C13:C14"/>
    <mergeCell ref="D13:D14"/>
    <mergeCell ref="E13:E14"/>
    <mergeCell ref="F13:F14"/>
    <mergeCell ref="G13:G14"/>
    <mergeCell ref="E1:H6"/>
    <mergeCell ref="B11:H11"/>
    <mergeCell ref="B10:H10"/>
    <mergeCell ref="B9:H9"/>
    <mergeCell ref="B8:H8"/>
    <mergeCell ref="B7:H7"/>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USER00564123</cp:lastModifiedBy>
  <cp:lastPrinted>2019-04-02T04:26:15Z</cp:lastPrinted>
  <dcterms:created xsi:type="dcterms:W3CDTF">2013-11-18T11:23:59Z</dcterms:created>
  <dcterms:modified xsi:type="dcterms:W3CDTF">2019-08-09T07:13:20Z</dcterms:modified>
</cp:coreProperties>
</file>