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65" windowWidth="15135" windowHeight="77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101" i="1" l="1"/>
  <c r="J101" i="1"/>
  <c r="I87" i="1"/>
  <c r="H87" i="1"/>
  <c r="H77" i="1" s="1"/>
  <c r="I78" i="1"/>
  <c r="J78" i="1"/>
  <c r="H78" i="1"/>
  <c r="I80" i="1" l="1"/>
  <c r="J80" i="1"/>
  <c r="H80" i="1"/>
  <c r="I54" i="1" l="1"/>
  <c r="J54" i="1"/>
  <c r="H54" i="1"/>
  <c r="I94" i="1" l="1"/>
  <c r="I93" i="1" s="1"/>
  <c r="J94" i="1"/>
  <c r="J93" i="1" s="1"/>
  <c r="H94" i="1"/>
  <c r="H93" i="1" s="1"/>
  <c r="J50" i="1" l="1"/>
  <c r="I50" i="1"/>
  <c r="H50" i="1"/>
  <c r="J52" i="1" l="1"/>
  <c r="J49" i="1" s="1"/>
  <c r="I52" i="1"/>
  <c r="I49" i="1" s="1"/>
  <c r="H52" i="1"/>
  <c r="H49" i="1" s="1"/>
  <c r="J48" i="1" l="1"/>
  <c r="J47" i="1" s="1"/>
  <c r="J46" i="1" s="1"/>
  <c r="I48" i="1"/>
  <c r="I47" i="1" s="1"/>
  <c r="I46" i="1" s="1"/>
  <c r="H48" i="1"/>
  <c r="H47" i="1" s="1"/>
  <c r="H46" i="1" s="1"/>
  <c r="J32" i="1" l="1"/>
  <c r="J122" i="1" l="1"/>
  <c r="J121" i="1" s="1"/>
  <c r="J120" i="1" s="1"/>
  <c r="J119" i="1" s="1"/>
  <c r="J118" i="1" s="1"/>
  <c r="J117" i="1" s="1"/>
  <c r="I122" i="1"/>
  <c r="I121" i="1" s="1"/>
  <c r="I120" i="1" s="1"/>
  <c r="I119" i="1" s="1"/>
  <c r="I118" i="1" s="1"/>
  <c r="I117" i="1" s="1"/>
  <c r="H122" i="1"/>
  <c r="H121" i="1" s="1"/>
  <c r="H120" i="1" s="1"/>
  <c r="H119" i="1" s="1"/>
  <c r="H118" i="1" s="1"/>
  <c r="H117" i="1" s="1"/>
  <c r="J115" i="1" l="1"/>
  <c r="J114" i="1" s="1"/>
  <c r="J113" i="1" s="1"/>
  <c r="J112" i="1" s="1"/>
  <c r="J111" i="1" s="1"/>
  <c r="I115" i="1"/>
  <c r="I114" i="1" s="1"/>
  <c r="I113" i="1" s="1"/>
  <c r="I112" i="1" s="1"/>
  <c r="I111" i="1" s="1"/>
  <c r="H115" i="1"/>
  <c r="H114" i="1" s="1"/>
  <c r="H113" i="1" s="1"/>
  <c r="H112" i="1" s="1"/>
  <c r="H111" i="1" s="1"/>
  <c r="J109" i="1" l="1"/>
  <c r="J108" i="1" s="1"/>
  <c r="I109" i="1"/>
  <c r="I108" i="1" s="1"/>
  <c r="H109" i="1"/>
  <c r="H108" i="1" s="1"/>
  <c r="J82" i="1" l="1"/>
  <c r="J81" i="1" s="1"/>
  <c r="I82" i="1"/>
  <c r="I81" i="1" s="1"/>
  <c r="H82" i="1"/>
  <c r="H81" i="1" s="1"/>
  <c r="H79" i="1" l="1"/>
  <c r="I79" i="1"/>
  <c r="J79" i="1"/>
  <c r="J26" i="1" l="1"/>
  <c r="J25" i="1" s="1"/>
  <c r="J24" i="1" s="1"/>
  <c r="I26" i="1"/>
  <c r="I25" i="1" s="1"/>
  <c r="I24" i="1" s="1"/>
  <c r="H26" i="1"/>
  <c r="H25" i="1" s="1"/>
  <c r="H24" i="1" s="1"/>
  <c r="J106" i="1"/>
  <c r="J105" i="1" s="1"/>
  <c r="J104" i="1" s="1"/>
  <c r="J103" i="1" s="1"/>
  <c r="I106" i="1"/>
  <c r="I105" i="1" s="1"/>
  <c r="I104" i="1" s="1"/>
  <c r="I103" i="1" s="1"/>
  <c r="H106" i="1"/>
  <c r="H105" i="1" s="1"/>
  <c r="H104" i="1" s="1"/>
  <c r="H103" i="1" s="1"/>
  <c r="J91" i="1"/>
  <c r="J90" i="1" s="1"/>
  <c r="J89" i="1" s="1"/>
  <c r="I91" i="1"/>
  <c r="I90" i="1" s="1"/>
  <c r="I89" i="1" s="1"/>
  <c r="H91" i="1"/>
  <c r="H90" i="1" s="1"/>
  <c r="H89" i="1" s="1"/>
  <c r="J70" i="1"/>
  <c r="J69" i="1" s="1"/>
  <c r="J68" i="1" s="1"/>
  <c r="I70" i="1"/>
  <c r="I69" i="1" s="1"/>
  <c r="I68" i="1" s="1"/>
  <c r="H70" i="1"/>
  <c r="H69" i="1" s="1"/>
  <c r="H68" i="1" s="1"/>
  <c r="J61" i="1"/>
  <c r="I61" i="1"/>
  <c r="H61" i="1"/>
  <c r="J63" i="1"/>
  <c r="I63" i="1"/>
  <c r="H63" i="1"/>
  <c r="J44" i="1"/>
  <c r="J43" i="1" s="1"/>
  <c r="J41" i="1" s="1"/>
  <c r="J40" i="1" s="1"/>
  <c r="J39" i="1" s="1"/>
  <c r="I44" i="1"/>
  <c r="I43" i="1" s="1"/>
  <c r="I41" i="1" s="1"/>
  <c r="I40" i="1" s="1"/>
  <c r="I39" i="1" s="1"/>
  <c r="H44" i="1"/>
  <c r="H43" i="1" s="1"/>
  <c r="H41" i="1" s="1"/>
  <c r="H40" i="1" s="1"/>
  <c r="H39" i="1" s="1"/>
  <c r="J37" i="1"/>
  <c r="J36" i="1" s="1"/>
  <c r="I37" i="1"/>
  <c r="I36" i="1" s="1"/>
  <c r="H37" i="1"/>
  <c r="H36" i="1" s="1"/>
  <c r="I32" i="1"/>
  <c r="H32" i="1"/>
  <c r="J34" i="1"/>
  <c r="I34" i="1"/>
  <c r="H34" i="1"/>
  <c r="J20" i="1"/>
  <c r="J19" i="1" s="1"/>
  <c r="J18" i="1" s="1"/>
  <c r="I20" i="1"/>
  <c r="I19" i="1" s="1"/>
  <c r="I18" i="1" s="1"/>
  <c r="H20" i="1"/>
  <c r="H19" i="1" s="1"/>
  <c r="H18" i="1" s="1"/>
  <c r="I88" i="1" l="1"/>
  <c r="I77" i="1" s="1"/>
  <c r="J88" i="1"/>
  <c r="H17" i="1"/>
  <c r="H16" i="1" s="1"/>
  <c r="J17" i="1"/>
  <c r="J16" i="1" s="1"/>
  <c r="I17" i="1"/>
  <c r="I16" i="1" s="1"/>
  <c r="I102" i="1"/>
  <c r="J102" i="1"/>
  <c r="H102" i="1"/>
  <c r="H101" i="1" s="1"/>
  <c r="H88" i="1"/>
  <c r="I67" i="1"/>
  <c r="J67" i="1"/>
  <c r="H67" i="1"/>
  <c r="I31" i="1"/>
  <c r="I29" i="1" s="1"/>
  <c r="J23" i="1"/>
  <c r="I23" i="1"/>
  <c r="H23" i="1"/>
  <c r="H31" i="1"/>
  <c r="H29" i="1" s="1"/>
  <c r="J31" i="1"/>
  <c r="J29" i="1" s="1"/>
  <c r="H60" i="1"/>
  <c r="H59" i="1" s="1"/>
  <c r="H58" i="1" s="1"/>
  <c r="H57" i="1" s="1"/>
  <c r="H56" i="1" s="1"/>
  <c r="I60" i="1"/>
  <c r="I59" i="1" s="1"/>
  <c r="I58" i="1" s="1"/>
  <c r="I57" i="1" s="1"/>
  <c r="I56" i="1" s="1"/>
  <c r="J60" i="1"/>
  <c r="J59" i="1" s="1"/>
  <c r="J58" i="1" s="1"/>
  <c r="J57" i="1" s="1"/>
  <c r="J56" i="1" s="1"/>
  <c r="H14" i="1" l="1"/>
  <c r="H125" i="1"/>
  <c r="J87" i="1"/>
  <c r="J77" i="1" s="1"/>
  <c r="H66" i="1"/>
  <c r="H65" i="1" s="1"/>
  <c r="J66" i="1"/>
  <c r="J65" i="1" s="1"/>
  <c r="I66" i="1"/>
  <c r="I65" i="1" s="1"/>
  <c r="J28" i="1"/>
  <c r="J22" i="1" s="1"/>
  <c r="I28" i="1"/>
  <c r="I22" i="1" s="1"/>
  <c r="H28" i="1"/>
  <c r="H22" i="1" s="1"/>
  <c r="I15" i="1" l="1"/>
  <c r="H15" i="1"/>
  <c r="J15" i="1"/>
  <c r="J14" i="1" s="1"/>
  <c r="J125" i="1" l="1"/>
  <c r="I14" i="1"/>
  <c r="I125" i="1"/>
</calcChain>
</file>

<file path=xl/sharedStrings.xml><?xml version="1.0" encoding="utf-8"?>
<sst xmlns="http://schemas.openxmlformats.org/spreadsheetml/2006/main" count="452" uniqueCount="107">
  <si>
    <t xml:space="preserve">N   </t>
  </si>
  <si>
    <t>строки</t>
  </si>
  <si>
    <t>Наименование</t>
  </si>
  <si>
    <t>показателя</t>
  </si>
  <si>
    <t>Рз</t>
  </si>
  <si>
    <t>ПР</t>
  </si>
  <si>
    <t>ЦСР</t>
  </si>
  <si>
    <t>ВР</t>
  </si>
  <si>
    <t>Администрация Чистопольского сельсовета Балахтинского района Красноярского края</t>
  </si>
  <si>
    <t>Общегосударственные вопросы</t>
  </si>
  <si>
    <t>Функционирование администрации Чистопольского сельсовета</t>
  </si>
  <si>
    <t>Глава муниципального образования в рамках непрограммных расходов органов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</si>
  <si>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</si>
  <si>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</si>
  <si>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 xml:space="preserve">Иные закупки товаров, работ   и услуг для обеспечения государственных (муниципальных) нужд </t>
  </si>
  <si>
    <t>Резервные фонды в рамках непрограммных расходов органов местного самоуправления</t>
  </si>
  <si>
    <t>Другие общегосударственные вопросы</t>
  </si>
  <si>
    <t>Муниципальная программа «Обеспечение комплекса условий для благоприятной жизненной среды населения Чистопольской территории»</t>
  </si>
  <si>
    <t>Иные бюджетные ассигнования</t>
  </si>
  <si>
    <t>Уплата налогов, сборов и иных платежей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</si>
  <si>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</si>
  <si>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</si>
  <si>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</si>
  <si>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 xml:space="preserve">Жилищно-коммунальное хозяйство </t>
  </si>
  <si>
    <t>Благоустройство</t>
  </si>
  <si>
    <t>Подпрограмма «Стабилизирование системы комплексного благоустройства на территории Чистопольского сельсовета»</t>
  </si>
  <si>
    <t>Ремонт, содержание и обслуживание наружных сетей уличного освещения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</si>
  <si>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Культура, кинематография</t>
  </si>
  <si>
    <t>Культура</t>
  </si>
  <si>
    <t>Межбюджетные трансферты</t>
  </si>
  <si>
    <t>Подпрограмма «Обеспечение эффективного решения государственных вопросов при исполнении закрепленных полномочий»</t>
  </si>
  <si>
    <t>Условно утвержденные расходы</t>
  </si>
  <si>
    <t>ИТОГО</t>
  </si>
  <si>
    <t>(рублей)</t>
  </si>
  <si>
    <t>01</t>
  </si>
  <si>
    <t>00</t>
  </si>
  <si>
    <t>02</t>
  </si>
  <si>
    <t>Непрограммные расходы отдельных органов местного самоуправления</t>
  </si>
  <si>
    <t>04</t>
  </si>
  <si>
    <t>03</t>
  </si>
  <si>
    <t>05</t>
  </si>
  <si>
    <t>08</t>
  </si>
  <si>
    <t>Национальная экономика</t>
  </si>
  <si>
    <t>09</t>
  </si>
  <si>
    <t>Подпрограмма "Сохранение дорожно-транспортной инфраструктуры в границах сельсовета"</t>
  </si>
  <si>
    <t>Мероприятия по содержанию улично-дорожной сети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</si>
  <si>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11</t>
  </si>
  <si>
    <t>Код ведомства</t>
  </si>
  <si>
    <t>Функционирование высшего должностного лица субъекта Российской Федерации и муниципального образования</t>
  </si>
  <si>
    <t xml:space="preserve"> </t>
  </si>
  <si>
    <t>Дорожное хозяйство (дорожные фонды)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</si>
  <si>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</si>
  <si>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Расходы на выплаты персоналу государственных
(муниципальных) органов
</t>
  </si>
  <si>
    <t>800</t>
  </si>
  <si>
    <t>870</t>
  </si>
  <si>
    <t>Резервные средства</t>
  </si>
  <si>
    <t xml:space="preserve">Резервные фонды </t>
  </si>
  <si>
    <t>9330000420</t>
  </si>
  <si>
    <t>9330000000</t>
  </si>
  <si>
    <t>9300000000</t>
  </si>
  <si>
    <t>0100000000</t>
  </si>
  <si>
    <t>0150000000</t>
  </si>
  <si>
    <t>0150008210</t>
  </si>
  <si>
    <t>9330000410</t>
  </si>
  <si>
    <t>9330075140</t>
  </si>
  <si>
    <t>9330001180</t>
  </si>
  <si>
    <t>9330051180</t>
  </si>
  <si>
    <t>240</t>
  </si>
  <si>
    <t>0130000000</t>
  </si>
  <si>
    <t>0130008170</t>
  </si>
  <si>
    <t>0110008110</t>
  </si>
  <si>
    <t>Предоставление межбюджетных трансфертов из бюджета поселения бюджету муниципального района на исполнение переданных полномочий в части осуществления муниципального финансового контроля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</si>
  <si>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540</t>
  </si>
  <si>
    <t>Иные межбюджетные трансферты</t>
  </si>
  <si>
    <t xml:space="preserve">Закупка товаров, работ и услуг для обеспечения государственных ( муниципальных) нужд </t>
  </si>
  <si>
    <t>0110000000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</si>
  <si>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</si>
  <si>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13</t>
  </si>
  <si>
    <t>200</t>
  </si>
  <si>
    <t>Жилищное хозяйство</t>
  </si>
  <si>
    <t>Мероприятия в области жилищного хозяйства в рамках непрограммных расходов органов местного самоуправления</t>
  </si>
  <si>
    <t>9330008290</t>
  </si>
  <si>
    <t>500</t>
  </si>
  <si>
    <t>Другие вопросы в области культуры, кинематографии</t>
  </si>
  <si>
    <t>10</t>
  </si>
  <si>
    <t>Социальная политика</t>
  </si>
  <si>
    <t>Пенсионное обеспечение</t>
  </si>
  <si>
    <t>Выплата пенсии за выслугу лет лицам,замещавшим должности муниципальной службы в рамках непрограммных расходов органов местного самоуправления</t>
  </si>
  <si>
    <t>9330008390</t>
  </si>
  <si>
    <t>300</t>
  </si>
  <si>
    <t>310</t>
  </si>
  <si>
    <t>Социальное обеспечение и иные выплаты населению</t>
  </si>
  <si>
    <t>Публичные нормативные социальные выплаты гражданам</t>
  </si>
  <si>
    <t>9330008380</t>
  </si>
  <si>
    <t>Прочие расходы в рамках непрограммных расходов органов местного самоуправления</t>
  </si>
  <si>
    <t>Предоставление межбюджетных трансфертов из бюджета поселения бюджету муниципального района на исполнение переданных полномочий по созданию условий для организации досуга и обеспечения жителей поселения услугами организаций культуры  в рамках непрограммных расходов органов местного самоуправления</t>
  </si>
  <si>
    <t>9330008410</t>
  </si>
  <si>
    <t>Предоставление межбюджетных трансфертов из бюджета поселения бюджету муниципального района на исполнение переданных полномочий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  в рамках нерограммных расходов органов местного самоуправления</t>
  </si>
  <si>
    <t>9330008420</t>
  </si>
  <si>
    <t xml:space="preserve">    2025 год</t>
  </si>
  <si>
    <t>Прочие мероприятия по благоустройству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</si>
  <si>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0110008130</t>
  </si>
  <si>
    <t>850</t>
  </si>
  <si>
    <t>Ведомственная структура расходов бюджета Чистопольского  сельсовета            на 2024 год и плановый перид 2025-2026 годов.</t>
  </si>
  <si>
    <t>2024 год</t>
  </si>
  <si>
    <t xml:space="preserve">    2026 год</t>
  </si>
  <si>
    <t xml:space="preserve">Приложение № 4 к решению                                                                                "О бюджете Чистопольского сельсовета
на 2024 год и плановый период 2025-2026 годов"                                    от 27.12.2023 № 26-80р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</si>
</sst>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wrapText="1"/>
    </xf>
    <xf numFmtId="0" fontId="1" fillId="0" borderId="1" xfId="0" applyFont="1" applyBorder="1" applyAlignment="1">
      <alignment horizontal="center" vertical="justify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justify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justify" vertical="justify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justify" vertical="justify"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showGridLines="0" tabSelected="1" topLeftCell="A121" workbookViewId="0">
      <selection sqref="A1:J125"/>
    </sheetView>
  </sheetViews>
  <sheetFormatPr defaultRowHeight="15" x14ac:dyDescent="0.25"/>
  <cols>
    <col min="1" max="1" width="3.42578125" customWidth="1"/>
    <col min="2" max="2" width="20.7109375" customWidth="1"/>
    <col min="3" max="3" width="9.28515625" customWidth="1"/>
    <col min="4" max="4" width="4" customWidth="1"/>
    <col min="5" max="5" width="3.42578125" customWidth="1"/>
    <col min="6" max="6" width="10.5703125" customWidth="1"/>
    <col min="7" max="7" width="8.140625" customWidth="1"/>
    <col min="8" max="8" width="17.7109375" customWidth="1"/>
    <col min="9" max="9" width="16.85546875" customWidth="1"/>
    <col min="10" max="10" width="22.42578125" customWidth="1"/>
  </cols>
  <sheetData>
    <row r="1" spans="1:10" ht="15.75" x14ac:dyDescent="0.25">
      <c r="A1" s="2"/>
      <c r="B1" s="2"/>
      <c r="C1" s="3" t="s">
        <v>106</v>
      </c>
      <c r="D1" s="4"/>
      <c r="E1" s="4"/>
      <c r="F1" s="4"/>
      <c r="G1" s="4"/>
      <c r="H1" s="4"/>
      <c r="I1" s="4"/>
      <c r="J1" s="4"/>
    </row>
    <row r="2" spans="1:10" ht="15.75" x14ac:dyDescent="0.25">
      <c r="A2" s="2"/>
      <c r="B2" s="2"/>
      <c r="C2" s="4"/>
      <c r="D2" s="4"/>
      <c r="E2" s="4"/>
      <c r="F2" s="4"/>
      <c r="G2" s="4"/>
      <c r="H2" s="4"/>
      <c r="I2" s="4"/>
      <c r="J2" s="4"/>
    </row>
    <row r="3" spans="1:10" ht="15.75" x14ac:dyDescent="0.25">
      <c r="A3" s="2"/>
      <c r="B3" s="2"/>
      <c r="C3" s="4"/>
      <c r="D3" s="4"/>
      <c r="E3" s="4"/>
      <c r="F3" s="4"/>
      <c r="G3" s="4"/>
      <c r="H3" s="4"/>
      <c r="I3" s="4"/>
      <c r="J3" s="4"/>
    </row>
    <row r="4" spans="1:10" ht="15.75" x14ac:dyDescent="0.25">
      <c r="A4" s="2"/>
      <c r="B4" s="2"/>
      <c r="C4" s="4"/>
      <c r="D4" s="4"/>
      <c r="E4" s="4"/>
      <c r="F4" s="4"/>
      <c r="G4" s="4"/>
      <c r="H4" s="4"/>
      <c r="I4" s="4"/>
      <c r="J4" s="4"/>
    </row>
    <row r="5" spans="1:10" ht="15.75" x14ac:dyDescent="0.25">
      <c r="A5" s="2"/>
      <c r="B5" s="2"/>
      <c r="C5" s="4"/>
      <c r="D5" s="4"/>
      <c r="E5" s="4"/>
      <c r="F5" s="4"/>
      <c r="G5" s="4"/>
      <c r="H5" s="4"/>
      <c r="I5" s="4"/>
      <c r="J5" s="4"/>
    </row>
    <row r="6" spans="1:10" ht="15.75" x14ac:dyDescent="0.25">
      <c r="A6" s="2"/>
      <c r="B6" s="5" t="s">
        <v>103</v>
      </c>
      <c r="C6" s="5"/>
      <c r="D6" s="5"/>
      <c r="E6" s="5"/>
      <c r="F6" s="5"/>
      <c r="G6" s="5"/>
      <c r="H6" s="5"/>
      <c r="I6" s="5"/>
      <c r="J6" s="6"/>
    </row>
    <row r="7" spans="1:10" ht="15.75" x14ac:dyDescent="0.25">
      <c r="A7" s="2"/>
      <c r="B7" s="5"/>
      <c r="C7" s="5"/>
      <c r="D7" s="5"/>
      <c r="E7" s="5"/>
      <c r="F7" s="5"/>
      <c r="G7" s="5"/>
      <c r="H7" s="5"/>
      <c r="I7" s="5"/>
      <c r="J7" s="6"/>
    </row>
    <row r="8" spans="1:10" ht="15.75" x14ac:dyDescent="0.25">
      <c r="A8" s="2"/>
      <c r="B8" s="2"/>
      <c r="C8" s="2"/>
      <c r="D8" s="2"/>
      <c r="E8" s="2"/>
      <c r="F8" s="2"/>
      <c r="G8" s="2"/>
      <c r="H8" s="2"/>
      <c r="I8" s="2"/>
      <c r="J8" s="2" t="s">
        <v>33</v>
      </c>
    </row>
    <row r="9" spans="1:10" ht="22.9" customHeight="1" x14ac:dyDescent="0.25">
      <c r="A9" s="7" t="s">
        <v>0</v>
      </c>
      <c r="B9" s="8" t="s">
        <v>2</v>
      </c>
      <c r="C9" s="9" t="s">
        <v>47</v>
      </c>
      <c r="D9" s="9" t="s">
        <v>4</v>
      </c>
      <c r="E9" s="9" t="s">
        <v>5</v>
      </c>
      <c r="F9" s="9" t="s">
        <v>6</v>
      </c>
      <c r="G9" s="9" t="s">
        <v>7</v>
      </c>
      <c r="H9" s="9" t="s">
        <v>104</v>
      </c>
      <c r="I9" s="9" t="s">
        <v>99</v>
      </c>
      <c r="J9" s="9" t="s">
        <v>105</v>
      </c>
    </row>
    <row r="10" spans="1:10" ht="22.9" customHeight="1" x14ac:dyDescent="0.25">
      <c r="A10" s="10" t="s">
        <v>1</v>
      </c>
      <c r="B10" s="11" t="s">
        <v>3</v>
      </c>
      <c r="C10" s="12"/>
      <c r="D10" s="9"/>
      <c r="E10" s="9"/>
      <c r="F10" s="9"/>
      <c r="G10" s="9"/>
      <c r="H10" s="9"/>
      <c r="I10" s="9"/>
      <c r="J10" s="9"/>
    </row>
    <row r="11" spans="1:10" ht="4.9000000000000004" customHeight="1" x14ac:dyDescent="0.25">
      <c r="A11" s="13"/>
      <c r="B11" s="14"/>
      <c r="C11" s="9"/>
      <c r="D11" s="9"/>
      <c r="E11" s="9"/>
      <c r="F11" s="9"/>
      <c r="G11" s="9"/>
      <c r="H11" s="9"/>
      <c r="I11" s="9"/>
      <c r="J11" s="9"/>
    </row>
    <row r="12" spans="1:10" ht="6" customHeight="1" x14ac:dyDescent="0.25">
      <c r="A12" s="13"/>
      <c r="B12" s="14"/>
      <c r="C12" s="12"/>
      <c r="D12" s="9"/>
      <c r="E12" s="9"/>
      <c r="F12" s="9"/>
      <c r="G12" s="9"/>
      <c r="H12" s="9"/>
      <c r="I12" s="9"/>
      <c r="J12" s="9"/>
    </row>
    <row r="13" spans="1:10" ht="11.45" customHeight="1" x14ac:dyDescent="0.2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ht="50.25" customHeight="1" x14ac:dyDescent="0.25">
      <c r="A14" s="7">
        <v>2</v>
      </c>
      <c r="B14" s="15" t="s">
        <v>8</v>
      </c>
      <c r="C14" s="16">
        <v>825</v>
      </c>
      <c r="D14" s="17"/>
      <c r="E14" s="17"/>
      <c r="F14" s="17"/>
      <c r="G14" s="17"/>
      <c r="H14" s="18">
        <f>H15+H56+H65+H77+H101+H117</f>
        <v>22043554</v>
      </c>
      <c r="I14" s="18">
        <f t="shared" ref="I14:J14" si="0">I15+I56+I65+I77+I101+I117</f>
        <v>20827393.719999999</v>
      </c>
      <c r="J14" s="18">
        <f t="shared" si="0"/>
        <v>20367125.899999999</v>
      </c>
    </row>
    <row r="15" spans="1:10" ht="30.75" x14ac:dyDescent="0.25">
      <c r="A15" s="7">
        <v>3</v>
      </c>
      <c r="B15" s="19" t="s">
        <v>9</v>
      </c>
      <c r="C15" s="20">
        <v>825</v>
      </c>
      <c r="D15" s="17" t="s">
        <v>34</v>
      </c>
      <c r="E15" s="17" t="s">
        <v>35</v>
      </c>
      <c r="F15" s="17"/>
      <c r="G15" s="17"/>
      <c r="H15" s="18">
        <f>H16+H22+H40+H46</f>
        <v>7310553.5700000003</v>
      </c>
      <c r="I15" s="18">
        <f>I16+I22+I40+I46</f>
        <v>6700041.3200000003</v>
      </c>
      <c r="J15" s="18">
        <f>J16+J22+J40+J46</f>
        <v>6844173.5</v>
      </c>
    </row>
    <row r="16" spans="1:10" ht="49.9" customHeight="1" x14ac:dyDescent="0.25">
      <c r="A16" s="7">
        <v>4</v>
      </c>
      <c r="B16" s="19" t="s">
        <v>48</v>
      </c>
      <c r="C16" s="20">
        <v>825</v>
      </c>
      <c r="D16" s="17" t="s">
        <v>34</v>
      </c>
      <c r="E16" s="17" t="s">
        <v>36</v>
      </c>
      <c r="F16" s="17"/>
      <c r="G16" s="17"/>
      <c r="H16" s="18">
        <f t="shared" ref="H16:J20" si="1">H17</f>
        <v>1085181</v>
      </c>
      <c r="I16" s="18">
        <f t="shared" si="1"/>
        <v>1085181</v>
      </c>
      <c r="J16" s="18">
        <f t="shared" si="1"/>
        <v>1085181</v>
      </c>
    </row>
    <row r="17" spans="1:11" ht="75" x14ac:dyDescent="0.25">
      <c r="A17" s="7">
        <v>5</v>
      </c>
      <c r="B17" s="19" t="s">
        <v>37</v>
      </c>
      <c r="C17" s="20">
        <v>825</v>
      </c>
      <c r="D17" s="17" t="s">
        <v>34</v>
      </c>
      <c r="E17" s="17" t="s">
        <v>36</v>
      </c>
      <c r="F17" s="17" t="s">
        <v>59</v>
      </c>
      <c r="G17" s="17"/>
      <c r="H17" s="18">
        <f t="shared" si="1"/>
        <v>1085181</v>
      </c>
      <c r="I17" s="18">
        <f t="shared" si="1"/>
        <v>1085181</v>
      </c>
      <c r="J17" s="18">
        <f t="shared" si="1"/>
        <v>1085181</v>
      </c>
    </row>
    <row r="18" spans="1:11" ht="36.75" customHeight="1" x14ac:dyDescent="0.25">
      <c r="A18" s="7">
        <v>6</v>
      </c>
      <c r="B18" s="19" t="s">
        <v>10</v>
      </c>
      <c r="C18" s="20">
        <v>825</v>
      </c>
      <c r="D18" s="17" t="s">
        <v>34</v>
      </c>
      <c r="E18" s="17" t="s">
        <v>36</v>
      </c>
      <c r="F18" s="17" t="s">
        <v>58</v>
      </c>
      <c r="G18" s="17"/>
      <c r="H18" s="18">
        <f>H19</f>
        <v>1085181</v>
      </c>
      <c r="I18" s="18">
        <f t="shared" si="1"/>
        <v>1085181</v>
      </c>
      <c r="J18" s="18">
        <f t="shared" si="1"/>
        <v>1085181</v>
      </c>
    </row>
    <row r="19" spans="1:11" ht="120" x14ac:dyDescent="0.25">
      <c r="A19" s="7">
        <v>7</v>
      </c>
      <c r="B19" s="19" t="s">
        <v>11</v>
      </c>
      <c r="C19" s="20">
        <v>825</v>
      </c>
      <c r="D19" s="17" t="s">
        <v>34</v>
      </c>
      <c r="E19" s="17" t="s">
        <v>36</v>
      </c>
      <c r="F19" s="17" t="s">
        <v>57</v>
      </c>
      <c r="G19" s="17"/>
      <c r="H19" s="18">
        <f t="shared" si="1"/>
        <v>1085181</v>
      </c>
      <c r="I19" s="18">
        <f t="shared" si="1"/>
        <v>1085181</v>
      </c>
      <c r="J19" s="18">
        <f t="shared" si="1"/>
        <v>1085181</v>
      </c>
    </row>
    <row r="20" spans="1:11" ht="132" customHeight="1" x14ac:dyDescent="0.25">
      <c r="A20" s="7">
        <v>8</v>
      </c>
      <c r="B20" s="19" t="s">
        <v>51</v>
      </c>
      <c r="C20" s="20">
        <v>825</v>
      </c>
      <c r="D20" s="17" t="s">
        <v>34</v>
      </c>
      <c r="E20" s="17" t="s">
        <v>36</v>
      </c>
      <c r="F20" s="17" t="s">
        <v>57</v>
      </c>
      <c r="G20" s="17">
        <v>100</v>
      </c>
      <c r="H20" s="18">
        <f t="shared" si="1"/>
        <v>1085181</v>
      </c>
      <c r="I20" s="18">
        <f t="shared" si="1"/>
        <v>1085181</v>
      </c>
      <c r="J20" s="18">
        <f t="shared" si="1"/>
        <v>1085181</v>
      </c>
    </row>
    <row r="21" spans="1:11" ht="51.75" customHeight="1" x14ac:dyDescent="0.25">
      <c r="A21" s="7">
        <v>9</v>
      </c>
      <c r="B21" s="19" t="s">
        <v>52</v>
      </c>
      <c r="C21" s="20">
        <v>825</v>
      </c>
      <c r="D21" s="17" t="s">
        <v>34</v>
      </c>
      <c r="E21" s="17" t="s">
        <v>36</v>
      </c>
      <c r="F21" s="17" t="s">
        <v>57</v>
      </c>
      <c r="G21" s="17">
        <v>120</v>
      </c>
      <c r="H21" s="18">
        <v>1085181</v>
      </c>
      <c r="I21" s="18">
        <v>1085181</v>
      </c>
      <c r="J21" s="18">
        <v>1085181</v>
      </c>
    </row>
    <row r="22" spans="1:11" ht="195" x14ac:dyDescent="0.25">
      <c r="A22" s="7">
        <v>10</v>
      </c>
      <c r="B22" s="21" t="s">
        <v>12</v>
      </c>
      <c r="C22" s="20">
        <v>825</v>
      </c>
      <c r="D22" s="17" t="s">
        <v>34</v>
      </c>
      <c r="E22" s="17" t="s">
        <v>38</v>
      </c>
      <c r="F22" s="17"/>
      <c r="G22" s="17"/>
      <c r="H22" s="18">
        <f>H23+H28</f>
        <v>6021834.5700000003</v>
      </c>
      <c r="I22" s="18">
        <f>I23+I28</f>
        <v>5448871.3200000003</v>
      </c>
      <c r="J22" s="18">
        <f>J23+J28</f>
        <v>5585045.5</v>
      </c>
      <c r="K22" t="s">
        <v>49</v>
      </c>
    </row>
    <row r="23" spans="1:11" ht="150" x14ac:dyDescent="0.25">
      <c r="A23" s="7">
        <v>11</v>
      </c>
      <c r="B23" s="22" t="s">
        <v>17</v>
      </c>
      <c r="C23" s="23">
        <v>825</v>
      </c>
      <c r="D23" s="24" t="s">
        <v>34</v>
      </c>
      <c r="E23" s="24" t="s">
        <v>38</v>
      </c>
      <c r="F23" s="24" t="s">
        <v>60</v>
      </c>
      <c r="G23" s="24"/>
      <c r="H23" s="25">
        <f t="shared" ref="H23:J24" si="2">H24</f>
        <v>3447</v>
      </c>
      <c r="I23" s="25">
        <f t="shared" si="2"/>
        <v>3447</v>
      </c>
      <c r="J23" s="25">
        <f t="shared" si="2"/>
        <v>3447</v>
      </c>
    </row>
    <row r="24" spans="1:11" ht="74.25" customHeight="1" x14ac:dyDescent="0.25">
      <c r="A24" s="7">
        <v>12</v>
      </c>
      <c r="B24" s="22" t="s">
        <v>30</v>
      </c>
      <c r="C24" s="23">
        <v>825</v>
      </c>
      <c r="D24" s="24" t="s">
        <v>34</v>
      </c>
      <c r="E24" s="24" t="s">
        <v>38</v>
      </c>
      <c r="F24" s="24" t="s">
        <v>61</v>
      </c>
      <c r="G24" s="24"/>
      <c r="H24" s="25">
        <f t="shared" si="2"/>
        <v>3447</v>
      </c>
      <c r="I24" s="25">
        <f t="shared" si="2"/>
        <v>3447</v>
      </c>
      <c r="J24" s="25">
        <f t="shared" si="2"/>
        <v>3447</v>
      </c>
    </row>
    <row r="25" spans="1:11" ht="276" customHeight="1" x14ac:dyDescent="0.25">
      <c r="A25" s="7">
        <v>13</v>
      </c>
      <c r="B25" s="22" t="s">
        <v>71</v>
      </c>
      <c r="C25" s="23">
        <v>825</v>
      </c>
      <c r="D25" s="24" t="s">
        <v>34</v>
      </c>
      <c r="E25" s="24" t="s">
        <v>38</v>
      </c>
      <c r="F25" s="24" t="s">
        <v>62</v>
      </c>
      <c r="G25" s="24"/>
      <c r="H25" s="25">
        <f t="shared" ref="H25:J26" si="3">H26</f>
        <v>3447</v>
      </c>
      <c r="I25" s="25">
        <f t="shared" si="3"/>
        <v>3447</v>
      </c>
      <c r="J25" s="25">
        <f t="shared" si="3"/>
        <v>3447</v>
      </c>
    </row>
    <row r="26" spans="1:11" ht="30.75" x14ac:dyDescent="0.25">
      <c r="A26" s="7">
        <v>14</v>
      </c>
      <c r="B26" s="22" t="s">
        <v>29</v>
      </c>
      <c r="C26" s="23">
        <v>825</v>
      </c>
      <c r="D26" s="24" t="s">
        <v>34</v>
      </c>
      <c r="E26" s="24" t="s">
        <v>38</v>
      </c>
      <c r="F26" s="24" t="s">
        <v>62</v>
      </c>
      <c r="G26" s="24">
        <v>500</v>
      </c>
      <c r="H26" s="25">
        <f t="shared" si="3"/>
        <v>3447</v>
      </c>
      <c r="I26" s="25">
        <f t="shared" si="3"/>
        <v>3447</v>
      </c>
      <c r="J26" s="25">
        <f t="shared" si="3"/>
        <v>3447</v>
      </c>
    </row>
    <row r="27" spans="1:11" ht="45" x14ac:dyDescent="0.25">
      <c r="A27" s="7">
        <v>15</v>
      </c>
      <c r="B27" s="22" t="s">
        <v>73</v>
      </c>
      <c r="C27" s="23">
        <v>825</v>
      </c>
      <c r="D27" s="24" t="s">
        <v>34</v>
      </c>
      <c r="E27" s="24" t="s">
        <v>38</v>
      </c>
      <c r="F27" s="24" t="s">
        <v>62</v>
      </c>
      <c r="G27" s="24" t="s">
        <v>72</v>
      </c>
      <c r="H27" s="25">
        <v>3447</v>
      </c>
      <c r="I27" s="25">
        <v>3447</v>
      </c>
      <c r="J27" s="25">
        <v>3447</v>
      </c>
    </row>
    <row r="28" spans="1:11" ht="75" x14ac:dyDescent="0.25">
      <c r="A28" s="7">
        <v>16</v>
      </c>
      <c r="B28" s="21" t="s">
        <v>37</v>
      </c>
      <c r="C28" s="20">
        <v>825</v>
      </c>
      <c r="D28" s="17" t="s">
        <v>34</v>
      </c>
      <c r="E28" s="17" t="s">
        <v>38</v>
      </c>
      <c r="F28" s="17" t="s">
        <v>59</v>
      </c>
      <c r="G28" s="17"/>
      <c r="H28" s="18">
        <f>H29</f>
        <v>6018387.5700000003</v>
      </c>
      <c r="I28" s="18">
        <f>I29</f>
        <v>5445424.3200000003</v>
      </c>
      <c r="J28" s="18">
        <f>J29</f>
        <v>5581598.5</v>
      </c>
    </row>
    <row r="29" spans="1:11" s="1" customFormat="1" x14ac:dyDescent="0.25">
      <c r="A29" s="9">
        <v>17</v>
      </c>
      <c r="B29" s="26" t="s">
        <v>10</v>
      </c>
      <c r="C29" s="27">
        <v>825</v>
      </c>
      <c r="D29" s="28" t="s">
        <v>34</v>
      </c>
      <c r="E29" s="28" t="s">
        <v>38</v>
      </c>
      <c r="F29" s="28" t="s">
        <v>58</v>
      </c>
      <c r="G29" s="28"/>
      <c r="H29" s="29">
        <f>H31+H36</f>
        <v>6018387.5700000003</v>
      </c>
      <c r="I29" s="29">
        <f t="shared" ref="I29:J29" si="4">I31+I36</f>
        <v>5445424.3200000003</v>
      </c>
      <c r="J29" s="29">
        <f t="shared" si="4"/>
        <v>5581598.5</v>
      </c>
    </row>
    <row r="30" spans="1:11" ht="24" customHeight="1" x14ac:dyDescent="0.25">
      <c r="A30" s="9"/>
      <c r="B30" s="26"/>
      <c r="C30" s="27"/>
      <c r="D30" s="28"/>
      <c r="E30" s="28"/>
      <c r="F30" s="28"/>
      <c r="G30" s="28"/>
      <c r="H30" s="29"/>
      <c r="I30" s="29"/>
      <c r="J30" s="29"/>
    </row>
    <row r="31" spans="1:11" ht="87" customHeight="1" x14ac:dyDescent="0.25">
      <c r="A31" s="7">
        <v>18</v>
      </c>
      <c r="B31" s="21" t="s">
        <v>13</v>
      </c>
      <c r="C31" s="20">
        <v>825</v>
      </c>
      <c r="D31" s="17" t="s">
        <v>34</v>
      </c>
      <c r="E31" s="17" t="s">
        <v>38</v>
      </c>
      <c r="F31" s="17" t="s">
        <v>63</v>
      </c>
      <c r="G31" s="17"/>
      <c r="H31" s="18">
        <f>H32+H34</f>
        <v>6010187.5700000003</v>
      </c>
      <c r="I31" s="18">
        <f>I32+I34</f>
        <v>5437224.3200000003</v>
      </c>
      <c r="J31" s="18">
        <f>J32+J34</f>
        <v>5573398.5</v>
      </c>
    </row>
    <row r="32" spans="1:11" ht="133.9" customHeight="1" x14ac:dyDescent="0.25">
      <c r="A32" s="7">
        <v>19</v>
      </c>
      <c r="B32" s="21" t="s">
        <v>51</v>
      </c>
      <c r="C32" s="20">
        <v>825</v>
      </c>
      <c r="D32" s="17" t="s">
        <v>34</v>
      </c>
      <c r="E32" s="17" t="s">
        <v>38</v>
      </c>
      <c r="F32" s="17" t="s">
        <v>63</v>
      </c>
      <c r="G32" s="17">
        <v>100</v>
      </c>
      <c r="H32" s="18">
        <f>H33</f>
        <v>5106462.59</v>
      </c>
      <c r="I32" s="18">
        <f>I33</f>
        <v>5106462.59</v>
      </c>
      <c r="J32" s="18">
        <f>J33</f>
        <v>5106462.59</v>
      </c>
    </row>
    <row r="33" spans="1:10" ht="37.15" customHeight="1" x14ac:dyDescent="0.25">
      <c r="A33" s="7">
        <v>20</v>
      </c>
      <c r="B33" s="21" t="s">
        <v>52</v>
      </c>
      <c r="C33" s="20">
        <v>825</v>
      </c>
      <c r="D33" s="17" t="s">
        <v>34</v>
      </c>
      <c r="E33" s="17" t="s">
        <v>38</v>
      </c>
      <c r="F33" s="17" t="s">
        <v>63</v>
      </c>
      <c r="G33" s="17">
        <v>120</v>
      </c>
      <c r="H33" s="18">
        <v>5106462.59</v>
      </c>
      <c r="I33" s="18">
        <v>5106462.59</v>
      </c>
      <c r="J33" s="18">
        <v>5106462.59</v>
      </c>
    </row>
    <row r="34" spans="1:10" ht="90" x14ac:dyDescent="0.25">
      <c r="A34" s="7">
        <v>21</v>
      </c>
      <c r="B34" s="21" t="s">
        <v>74</v>
      </c>
      <c r="C34" s="20">
        <v>825</v>
      </c>
      <c r="D34" s="17" t="s">
        <v>34</v>
      </c>
      <c r="E34" s="17" t="s">
        <v>38</v>
      </c>
      <c r="F34" s="17" t="s">
        <v>63</v>
      </c>
      <c r="G34" s="17">
        <v>200</v>
      </c>
      <c r="H34" s="18">
        <f>H35</f>
        <v>903724.98</v>
      </c>
      <c r="I34" s="18">
        <f>I35</f>
        <v>330761.73</v>
      </c>
      <c r="J34" s="18">
        <f>J35</f>
        <v>466935.91</v>
      </c>
    </row>
    <row r="35" spans="1:10" ht="105" x14ac:dyDescent="0.25">
      <c r="A35" s="7">
        <v>22</v>
      </c>
      <c r="B35" s="21" t="s">
        <v>14</v>
      </c>
      <c r="C35" s="20">
        <v>825</v>
      </c>
      <c r="D35" s="17" t="s">
        <v>34</v>
      </c>
      <c r="E35" s="17" t="s">
        <v>38</v>
      </c>
      <c r="F35" s="17" t="s">
        <v>63</v>
      </c>
      <c r="G35" s="17">
        <v>240</v>
      </c>
      <c r="H35" s="18">
        <v>903724.98</v>
      </c>
      <c r="I35" s="25">
        <v>330761.73</v>
      </c>
      <c r="J35" s="25">
        <v>466935.91</v>
      </c>
    </row>
    <row r="36" spans="1:10" ht="108.75" customHeight="1" x14ac:dyDescent="0.25">
      <c r="A36" s="7">
        <v>23</v>
      </c>
      <c r="B36" s="21" t="s">
        <v>76</v>
      </c>
      <c r="C36" s="20">
        <v>825</v>
      </c>
      <c r="D36" s="17" t="s">
        <v>34</v>
      </c>
      <c r="E36" s="17" t="s">
        <v>38</v>
      </c>
      <c r="F36" s="17" t="s">
        <v>64</v>
      </c>
      <c r="G36" s="17"/>
      <c r="H36" s="18">
        <f t="shared" ref="H36:J37" si="5">H37</f>
        <v>8200</v>
      </c>
      <c r="I36" s="18">
        <f t="shared" si="5"/>
        <v>8200</v>
      </c>
      <c r="J36" s="18">
        <f t="shared" si="5"/>
        <v>8200</v>
      </c>
    </row>
    <row r="37" spans="1:10" ht="90" x14ac:dyDescent="0.25">
      <c r="A37" s="7">
        <v>24</v>
      </c>
      <c r="B37" s="21" t="s">
        <v>74</v>
      </c>
      <c r="C37" s="20">
        <v>825</v>
      </c>
      <c r="D37" s="17" t="s">
        <v>34</v>
      </c>
      <c r="E37" s="17" t="s">
        <v>38</v>
      </c>
      <c r="F37" s="17" t="s">
        <v>64</v>
      </c>
      <c r="G37" s="17">
        <v>200</v>
      </c>
      <c r="H37" s="18">
        <f t="shared" si="5"/>
        <v>8200</v>
      </c>
      <c r="I37" s="18">
        <f t="shared" si="5"/>
        <v>8200</v>
      </c>
      <c r="J37" s="18">
        <f t="shared" si="5"/>
        <v>8200</v>
      </c>
    </row>
    <row r="38" spans="1:10" ht="105" x14ac:dyDescent="0.25">
      <c r="A38" s="7">
        <v>25</v>
      </c>
      <c r="B38" s="21" t="s">
        <v>14</v>
      </c>
      <c r="C38" s="20">
        <v>825</v>
      </c>
      <c r="D38" s="17" t="s">
        <v>34</v>
      </c>
      <c r="E38" s="17" t="s">
        <v>38</v>
      </c>
      <c r="F38" s="17" t="s">
        <v>64</v>
      </c>
      <c r="G38" s="17">
        <v>240</v>
      </c>
      <c r="H38" s="18">
        <v>8200</v>
      </c>
      <c r="I38" s="18">
        <v>8200</v>
      </c>
      <c r="J38" s="18">
        <v>8200</v>
      </c>
    </row>
    <row r="39" spans="1:10" ht="30.75" x14ac:dyDescent="0.25">
      <c r="A39" s="7">
        <v>26</v>
      </c>
      <c r="B39" s="21" t="s">
        <v>56</v>
      </c>
      <c r="C39" s="20">
        <v>825</v>
      </c>
      <c r="D39" s="17" t="s">
        <v>34</v>
      </c>
      <c r="E39" s="17" t="s">
        <v>46</v>
      </c>
      <c r="F39" s="17"/>
      <c r="G39" s="17"/>
      <c r="H39" s="18">
        <f>H40</f>
        <v>20000</v>
      </c>
      <c r="I39" s="18">
        <f>I40</f>
        <v>20000</v>
      </c>
      <c r="J39" s="18">
        <f>J40</f>
        <v>20000</v>
      </c>
    </row>
    <row r="40" spans="1:10" ht="75" x14ac:dyDescent="0.25">
      <c r="A40" s="7">
        <v>27</v>
      </c>
      <c r="B40" s="21" t="s">
        <v>37</v>
      </c>
      <c r="C40" s="20">
        <v>825</v>
      </c>
      <c r="D40" s="17" t="s">
        <v>34</v>
      </c>
      <c r="E40" s="17">
        <v>11</v>
      </c>
      <c r="F40" s="17" t="s">
        <v>59</v>
      </c>
      <c r="G40" s="17"/>
      <c r="H40" s="18">
        <f t="shared" ref="H40:J40" si="6">H41</f>
        <v>20000</v>
      </c>
      <c r="I40" s="18">
        <f t="shared" si="6"/>
        <v>20000</v>
      </c>
      <c r="J40" s="18">
        <f t="shared" si="6"/>
        <v>20000</v>
      </c>
    </row>
    <row r="41" spans="1:10" x14ac:dyDescent="0.25">
      <c r="A41" s="9">
        <v>28</v>
      </c>
      <c r="B41" s="26" t="s">
        <v>10</v>
      </c>
      <c r="C41" s="27">
        <v>825</v>
      </c>
      <c r="D41" s="28" t="s">
        <v>34</v>
      </c>
      <c r="E41" s="28">
        <v>11</v>
      </c>
      <c r="F41" s="28" t="s">
        <v>58</v>
      </c>
      <c r="G41" s="28"/>
      <c r="H41" s="29">
        <f>H43</f>
        <v>20000</v>
      </c>
      <c r="I41" s="29">
        <f>I43</f>
        <v>20000</v>
      </c>
      <c r="J41" s="29">
        <f>J43</f>
        <v>20000</v>
      </c>
    </row>
    <row r="42" spans="1:10" ht="21" customHeight="1" x14ac:dyDescent="0.25">
      <c r="A42" s="9"/>
      <c r="B42" s="26"/>
      <c r="C42" s="27"/>
      <c r="D42" s="28"/>
      <c r="E42" s="28"/>
      <c r="F42" s="28"/>
      <c r="G42" s="28"/>
      <c r="H42" s="29"/>
      <c r="I42" s="29"/>
      <c r="J42" s="29"/>
    </row>
    <row r="43" spans="1:10" ht="90" x14ac:dyDescent="0.25">
      <c r="A43" s="7">
        <v>29</v>
      </c>
      <c r="B43" s="21" t="s">
        <v>15</v>
      </c>
      <c r="C43" s="20">
        <v>825</v>
      </c>
      <c r="D43" s="17" t="s">
        <v>34</v>
      </c>
      <c r="E43" s="17">
        <v>11</v>
      </c>
      <c r="F43" s="17" t="s">
        <v>65</v>
      </c>
      <c r="G43" s="17"/>
      <c r="H43" s="18">
        <f t="shared" ref="H43:J44" si="7">H44</f>
        <v>20000</v>
      </c>
      <c r="I43" s="18">
        <f t="shared" si="7"/>
        <v>20000</v>
      </c>
      <c r="J43" s="18">
        <f t="shared" si="7"/>
        <v>20000</v>
      </c>
    </row>
    <row r="44" spans="1:10" ht="30.75" x14ac:dyDescent="0.25">
      <c r="A44" s="7">
        <v>30</v>
      </c>
      <c r="B44" s="21" t="s">
        <v>18</v>
      </c>
      <c r="C44" s="20">
        <v>825</v>
      </c>
      <c r="D44" s="17" t="s">
        <v>34</v>
      </c>
      <c r="E44" s="17">
        <v>11</v>
      </c>
      <c r="F44" s="17" t="s">
        <v>65</v>
      </c>
      <c r="G44" s="17" t="s">
        <v>53</v>
      </c>
      <c r="H44" s="18">
        <f t="shared" si="7"/>
        <v>20000</v>
      </c>
      <c r="I44" s="18">
        <f t="shared" si="7"/>
        <v>20000</v>
      </c>
      <c r="J44" s="18">
        <f t="shared" si="7"/>
        <v>20000</v>
      </c>
    </row>
    <row r="45" spans="1:10" ht="30.75" x14ac:dyDescent="0.25">
      <c r="A45" s="7">
        <v>31</v>
      </c>
      <c r="B45" s="21" t="s">
        <v>55</v>
      </c>
      <c r="C45" s="20">
        <v>825</v>
      </c>
      <c r="D45" s="17" t="s">
        <v>34</v>
      </c>
      <c r="E45" s="17">
        <v>11</v>
      </c>
      <c r="F45" s="17" t="s">
        <v>65</v>
      </c>
      <c r="G45" s="17" t="s">
        <v>54</v>
      </c>
      <c r="H45" s="18">
        <v>20000</v>
      </c>
      <c r="I45" s="18">
        <v>20000</v>
      </c>
      <c r="J45" s="18">
        <v>20000</v>
      </c>
    </row>
    <row r="46" spans="1:10" ht="45" x14ac:dyDescent="0.25">
      <c r="A46" s="7">
        <v>32</v>
      </c>
      <c r="B46" s="21" t="s">
        <v>16</v>
      </c>
      <c r="C46" s="20">
        <v>825</v>
      </c>
      <c r="D46" s="17" t="s">
        <v>34</v>
      </c>
      <c r="E46" s="17">
        <v>13</v>
      </c>
      <c r="F46" s="17"/>
      <c r="G46" s="17"/>
      <c r="H46" s="18">
        <f>H47</f>
        <v>183538</v>
      </c>
      <c r="I46" s="18">
        <f t="shared" ref="I46:J46" si="8">I47</f>
        <v>145989</v>
      </c>
      <c r="J46" s="18">
        <f t="shared" si="8"/>
        <v>153947</v>
      </c>
    </row>
    <row r="47" spans="1:10" ht="75" x14ac:dyDescent="0.25">
      <c r="A47" s="7">
        <v>33</v>
      </c>
      <c r="B47" s="21" t="s">
        <v>37</v>
      </c>
      <c r="C47" s="23">
        <v>825</v>
      </c>
      <c r="D47" s="24" t="s">
        <v>34</v>
      </c>
      <c r="E47" s="24" t="s">
        <v>77</v>
      </c>
      <c r="F47" s="24" t="s">
        <v>59</v>
      </c>
      <c r="G47" s="24"/>
      <c r="H47" s="25">
        <f>H48</f>
        <v>183538</v>
      </c>
      <c r="I47" s="25">
        <f t="shared" ref="I47:J47" si="9">I48</f>
        <v>145989</v>
      </c>
      <c r="J47" s="25">
        <f t="shared" si="9"/>
        <v>153947</v>
      </c>
    </row>
    <row r="48" spans="1:10" ht="36.75" customHeight="1" x14ac:dyDescent="0.25">
      <c r="A48" s="7">
        <v>34</v>
      </c>
      <c r="B48" s="21" t="s">
        <v>10</v>
      </c>
      <c r="C48" s="23">
        <v>825</v>
      </c>
      <c r="D48" s="24" t="s">
        <v>34</v>
      </c>
      <c r="E48" s="24" t="s">
        <v>77</v>
      </c>
      <c r="F48" s="24" t="s">
        <v>58</v>
      </c>
      <c r="G48" s="24"/>
      <c r="H48" s="25">
        <f>H49</f>
        <v>183538</v>
      </c>
      <c r="I48" s="25">
        <f t="shared" ref="I48:J48" si="10">I49</f>
        <v>145989</v>
      </c>
      <c r="J48" s="25">
        <f t="shared" si="10"/>
        <v>153947</v>
      </c>
    </row>
    <row r="49" spans="1:10" ht="90" x14ac:dyDescent="0.25">
      <c r="A49" s="7">
        <v>35</v>
      </c>
      <c r="B49" s="22" t="s">
        <v>94</v>
      </c>
      <c r="C49" s="23">
        <v>825</v>
      </c>
      <c r="D49" s="24" t="s">
        <v>34</v>
      </c>
      <c r="E49" s="24" t="s">
        <v>77</v>
      </c>
      <c r="F49" s="24" t="s">
        <v>93</v>
      </c>
      <c r="G49" s="24"/>
      <c r="H49" s="25">
        <f>H50+H52+H54</f>
        <v>183538</v>
      </c>
      <c r="I49" s="25">
        <f t="shared" ref="I49:J49" si="11">I50+I52+I54</f>
        <v>145989</v>
      </c>
      <c r="J49" s="25">
        <f t="shared" si="11"/>
        <v>153947</v>
      </c>
    </row>
    <row r="50" spans="1:10" ht="90" x14ac:dyDescent="0.25">
      <c r="A50" s="7">
        <v>36</v>
      </c>
      <c r="B50" s="21" t="s">
        <v>74</v>
      </c>
      <c r="C50" s="23">
        <v>825</v>
      </c>
      <c r="D50" s="24" t="s">
        <v>34</v>
      </c>
      <c r="E50" s="24" t="s">
        <v>77</v>
      </c>
      <c r="F50" s="24" t="s">
        <v>93</v>
      </c>
      <c r="G50" s="24" t="s">
        <v>78</v>
      </c>
      <c r="H50" s="25">
        <f>H51</f>
        <v>137150</v>
      </c>
      <c r="I50" s="25">
        <f>I51</f>
        <v>144693</v>
      </c>
      <c r="J50" s="25">
        <f>J51</f>
        <v>152651</v>
      </c>
    </row>
    <row r="51" spans="1:10" ht="105" x14ac:dyDescent="0.25">
      <c r="A51" s="7">
        <v>37</v>
      </c>
      <c r="B51" s="21" t="s">
        <v>14</v>
      </c>
      <c r="C51" s="23">
        <v>825</v>
      </c>
      <c r="D51" s="24" t="s">
        <v>34</v>
      </c>
      <c r="E51" s="24" t="s">
        <v>77</v>
      </c>
      <c r="F51" s="24" t="s">
        <v>93</v>
      </c>
      <c r="G51" s="24" t="s">
        <v>67</v>
      </c>
      <c r="H51" s="25">
        <v>137150</v>
      </c>
      <c r="I51" s="25">
        <v>144693</v>
      </c>
      <c r="J51" s="25">
        <v>152651</v>
      </c>
    </row>
    <row r="52" spans="1:10" ht="30.75" x14ac:dyDescent="0.25">
      <c r="A52" s="7">
        <v>38</v>
      </c>
      <c r="B52" s="22" t="s">
        <v>29</v>
      </c>
      <c r="C52" s="23">
        <v>825</v>
      </c>
      <c r="D52" s="24" t="s">
        <v>34</v>
      </c>
      <c r="E52" s="24" t="s">
        <v>77</v>
      </c>
      <c r="F52" s="24" t="s">
        <v>93</v>
      </c>
      <c r="G52" s="24" t="s">
        <v>82</v>
      </c>
      <c r="H52" s="25">
        <f>H53</f>
        <v>45092</v>
      </c>
      <c r="I52" s="25">
        <f>I53</f>
        <v>0</v>
      </c>
      <c r="J52" s="25">
        <f>J53</f>
        <v>0</v>
      </c>
    </row>
    <row r="53" spans="1:10" ht="45" x14ac:dyDescent="0.25">
      <c r="A53" s="7">
        <v>39</v>
      </c>
      <c r="B53" s="22" t="s">
        <v>73</v>
      </c>
      <c r="C53" s="23">
        <v>825</v>
      </c>
      <c r="D53" s="24" t="s">
        <v>34</v>
      </c>
      <c r="E53" s="24" t="s">
        <v>77</v>
      </c>
      <c r="F53" s="24" t="s">
        <v>93</v>
      </c>
      <c r="G53" s="24" t="s">
        <v>72</v>
      </c>
      <c r="H53" s="25">
        <v>45092</v>
      </c>
      <c r="I53" s="25">
        <v>0</v>
      </c>
      <c r="J53" s="25">
        <v>0</v>
      </c>
    </row>
    <row r="54" spans="1:10" ht="30.75" x14ac:dyDescent="0.25">
      <c r="A54" s="7">
        <v>40</v>
      </c>
      <c r="B54" s="22" t="s">
        <v>18</v>
      </c>
      <c r="C54" s="23">
        <v>825</v>
      </c>
      <c r="D54" s="24" t="s">
        <v>34</v>
      </c>
      <c r="E54" s="24" t="s">
        <v>77</v>
      </c>
      <c r="F54" s="24" t="s">
        <v>93</v>
      </c>
      <c r="G54" s="24" t="s">
        <v>53</v>
      </c>
      <c r="H54" s="25">
        <f>H55</f>
        <v>1296</v>
      </c>
      <c r="I54" s="25">
        <f t="shared" ref="I54:J54" si="12">I55</f>
        <v>1296</v>
      </c>
      <c r="J54" s="25">
        <f t="shared" si="12"/>
        <v>1296</v>
      </c>
    </row>
    <row r="55" spans="1:10" ht="45" x14ac:dyDescent="0.25">
      <c r="A55" s="7">
        <v>41</v>
      </c>
      <c r="B55" s="22" t="s">
        <v>19</v>
      </c>
      <c r="C55" s="23">
        <v>825</v>
      </c>
      <c r="D55" s="24" t="s">
        <v>34</v>
      </c>
      <c r="E55" s="24" t="s">
        <v>77</v>
      </c>
      <c r="F55" s="24" t="s">
        <v>93</v>
      </c>
      <c r="G55" s="24" t="s">
        <v>102</v>
      </c>
      <c r="H55" s="25">
        <v>1296</v>
      </c>
      <c r="I55" s="25">
        <v>1296</v>
      </c>
      <c r="J55" s="25">
        <v>1296</v>
      </c>
    </row>
    <row r="56" spans="1:10" ht="30.75" x14ac:dyDescent="0.25">
      <c r="A56" s="7">
        <v>42</v>
      </c>
      <c r="B56" s="21" t="s">
        <v>20</v>
      </c>
      <c r="C56" s="20">
        <v>825</v>
      </c>
      <c r="D56" s="17" t="s">
        <v>36</v>
      </c>
      <c r="E56" s="17" t="s">
        <v>35</v>
      </c>
      <c r="F56" s="17"/>
      <c r="G56" s="17"/>
      <c r="H56" s="18">
        <f t="shared" ref="H56:J58" si="13">H57</f>
        <v>216958</v>
      </c>
      <c r="I56" s="18">
        <f t="shared" si="13"/>
        <v>241200</v>
      </c>
      <c r="J56" s="18">
        <f t="shared" si="13"/>
        <v>265858</v>
      </c>
    </row>
    <row r="57" spans="1:10" ht="45" x14ac:dyDescent="0.25">
      <c r="A57" s="7">
        <v>43</v>
      </c>
      <c r="B57" s="21" t="s">
        <v>21</v>
      </c>
      <c r="C57" s="20">
        <v>825</v>
      </c>
      <c r="D57" s="17" t="s">
        <v>36</v>
      </c>
      <c r="E57" s="17" t="s">
        <v>39</v>
      </c>
      <c r="F57" s="17"/>
      <c r="G57" s="17"/>
      <c r="H57" s="18">
        <f t="shared" si="13"/>
        <v>216958</v>
      </c>
      <c r="I57" s="18">
        <f t="shared" si="13"/>
        <v>241200</v>
      </c>
      <c r="J57" s="18">
        <f t="shared" si="13"/>
        <v>265858</v>
      </c>
    </row>
    <row r="58" spans="1:10" ht="75" x14ac:dyDescent="0.25">
      <c r="A58" s="7">
        <v>44</v>
      </c>
      <c r="B58" s="21" t="s">
        <v>37</v>
      </c>
      <c r="C58" s="20">
        <v>825</v>
      </c>
      <c r="D58" s="17" t="s">
        <v>36</v>
      </c>
      <c r="E58" s="17" t="s">
        <v>39</v>
      </c>
      <c r="F58" s="17" t="s">
        <v>59</v>
      </c>
      <c r="G58" s="17"/>
      <c r="H58" s="18">
        <f t="shared" si="13"/>
        <v>216958</v>
      </c>
      <c r="I58" s="18">
        <f t="shared" si="13"/>
        <v>241200</v>
      </c>
      <c r="J58" s="18">
        <f t="shared" si="13"/>
        <v>265858</v>
      </c>
    </row>
    <row r="59" spans="1:10" ht="38.25" customHeight="1" x14ac:dyDescent="0.25">
      <c r="A59" s="7">
        <v>45</v>
      </c>
      <c r="B59" s="21" t="s">
        <v>10</v>
      </c>
      <c r="C59" s="20">
        <v>825</v>
      </c>
      <c r="D59" s="17" t="s">
        <v>36</v>
      </c>
      <c r="E59" s="17" t="s">
        <v>39</v>
      </c>
      <c r="F59" s="17" t="s">
        <v>58</v>
      </c>
      <c r="G59" s="17"/>
      <c r="H59" s="18">
        <f>H60</f>
        <v>216958</v>
      </c>
      <c r="I59" s="18">
        <f>I60</f>
        <v>241200</v>
      </c>
      <c r="J59" s="18">
        <f>J60</f>
        <v>265858</v>
      </c>
    </row>
    <row r="60" spans="1:10" ht="180" x14ac:dyDescent="0.25">
      <c r="A60" s="7">
        <v>46</v>
      </c>
      <c r="B60" s="21" t="s">
        <v>22</v>
      </c>
      <c r="C60" s="20">
        <v>825</v>
      </c>
      <c r="D60" s="17" t="s">
        <v>36</v>
      </c>
      <c r="E60" s="17" t="s">
        <v>39</v>
      </c>
      <c r="F60" s="17" t="s">
        <v>66</v>
      </c>
      <c r="G60" s="17"/>
      <c r="H60" s="18">
        <f>H61+H63</f>
        <v>216958</v>
      </c>
      <c r="I60" s="18">
        <f>I61+I63</f>
        <v>241200</v>
      </c>
      <c r="J60" s="18">
        <f>J61+J63</f>
        <v>265858</v>
      </c>
    </row>
    <row r="61" spans="1:10" ht="131.44999999999999" customHeight="1" x14ac:dyDescent="0.25">
      <c r="A61" s="7">
        <v>47</v>
      </c>
      <c r="B61" s="21" t="s">
        <v>51</v>
      </c>
      <c r="C61" s="20">
        <v>825</v>
      </c>
      <c r="D61" s="17" t="s">
        <v>36</v>
      </c>
      <c r="E61" s="17" t="s">
        <v>39</v>
      </c>
      <c r="F61" s="17" t="s">
        <v>66</v>
      </c>
      <c r="G61" s="17">
        <v>100</v>
      </c>
      <c r="H61" s="18">
        <f>H62</f>
        <v>215158</v>
      </c>
      <c r="I61" s="18">
        <f>I62</f>
        <v>239400</v>
      </c>
      <c r="J61" s="18">
        <f>J62</f>
        <v>264058</v>
      </c>
    </row>
    <row r="62" spans="1:10" ht="36" customHeight="1" x14ac:dyDescent="0.25">
      <c r="A62" s="7">
        <v>48</v>
      </c>
      <c r="B62" s="21" t="s">
        <v>52</v>
      </c>
      <c r="C62" s="20">
        <v>825</v>
      </c>
      <c r="D62" s="17" t="s">
        <v>36</v>
      </c>
      <c r="E62" s="17" t="s">
        <v>39</v>
      </c>
      <c r="F62" s="17" t="s">
        <v>66</v>
      </c>
      <c r="G62" s="17">
        <v>120</v>
      </c>
      <c r="H62" s="18">
        <v>215158</v>
      </c>
      <c r="I62" s="18">
        <v>239400</v>
      </c>
      <c r="J62" s="18">
        <v>264058</v>
      </c>
    </row>
    <row r="63" spans="1:10" ht="90" x14ac:dyDescent="0.25">
      <c r="A63" s="7">
        <v>49</v>
      </c>
      <c r="B63" s="21" t="s">
        <v>74</v>
      </c>
      <c r="C63" s="20">
        <v>825</v>
      </c>
      <c r="D63" s="17" t="s">
        <v>36</v>
      </c>
      <c r="E63" s="17" t="s">
        <v>39</v>
      </c>
      <c r="F63" s="17" t="s">
        <v>66</v>
      </c>
      <c r="G63" s="17">
        <v>200</v>
      </c>
      <c r="H63" s="18">
        <f>H64</f>
        <v>1800</v>
      </c>
      <c r="I63" s="18">
        <f>I64</f>
        <v>1800</v>
      </c>
      <c r="J63" s="18">
        <f>J64</f>
        <v>1800</v>
      </c>
    </row>
    <row r="64" spans="1:10" ht="105" x14ac:dyDescent="0.25">
      <c r="A64" s="7">
        <v>50</v>
      </c>
      <c r="B64" s="21" t="s">
        <v>14</v>
      </c>
      <c r="C64" s="20">
        <v>825</v>
      </c>
      <c r="D64" s="17" t="s">
        <v>36</v>
      </c>
      <c r="E64" s="17" t="s">
        <v>39</v>
      </c>
      <c r="F64" s="17" t="s">
        <v>66</v>
      </c>
      <c r="G64" s="17" t="s">
        <v>67</v>
      </c>
      <c r="H64" s="18">
        <v>1800</v>
      </c>
      <c r="I64" s="18">
        <v>1800</v>
      </c>
      <c r="J64" s="18">
        <v>1800</v>
      </c>
    </row>
    <row r="65" spans="1:10" ht="30.75" x14ac:dyDescent="0.25">
      <c r="A65" s="7">
        <v>51</v>
      </c>
      <c r="B65" s="21" t="s">
        <v>42</v>
      </c>
      <c r="C65" s="20">
        <v>825</v>
      </c>
      <c r="D65" s="17" t="s">
        <v>38</v>
      </c>
      <c r="E65" s="17" t="s">
        <v>35</v>
      </c>
      <c r="F65" s="17"/>
      <c r="G65" s="17"/>
      <c r="H65" s="18">
        <f t="shared" ref="H65:J68" si="14">H66</f>
        <v>1027692.41</v>
      </c>
      <c r="I65" s="18">
        <f t="shared" si="14"/>
        <v>422311</v>
      </c>
      <c r="J65" s="18">
        <f t="shared" si="14"/>
        <v>426582</v>
      </c>
    </row>
    <row r="66" spans="1:10" ht="60" x14ac:dyDescent="0.25">
      <c r="A66" s="7">
        <v>52</v>
      </c>
      <c r="B66" s="21" t="s">
        <v>50</v>
      </c>
      <c r="C66" s="20">
        <v>825</v>
      </c>
      <c r="D66" s="17" t="s">
        <v>38</v>
      </c>
      <c r="E66" s="17" t="s">
        <v>43</v>
      </c>
      <c r="F66" s="17"/>
      <c r="G66" s="17"/>
      <c r="H66" s="18">
        <f>H67+H72</f>
        <v>1027692.41</v>
      </c>
      <c r="I66" s="18">
        <f t="shared" ref="I66:J66" si="15">I67+I72</f>
        <v>422311</v>
      </c>
      <c r="J66" s="18">
        <f t="shared" si="15"/>
        <v>426582</v>
      </c>
    </row>
    <row r="67" spans="1:10" ht="150" x14ac:dyDescent="0.25">
      <c r="A67" s="7">
        <v>53</v>
      </c>
      <c r="B67" s="21" t="s">
        <v>17</v>
      </c>
      <c r="C67" s="20">
        <v>825</v>
      </c>
      <c r="D67" s="17" t="s">
        <v>38</v>
      </c>
      <c r="E67" s="17" t="s">
        <v>43</v>
      </c>
      <c r="F67" s="17" t="s">
        <v>60</v>
      </c>
      <c r="G67" s="17"/>
      <c r="H67" s="18">
        <f t="shared" si="14"/>
        <v>1027296</v>
      </c>
      <c r="I67" s="18">
        <f t="shared" si="14"/>
        <v>422311</v>
      </c>
      <c r="J67" s="18">
        <f t="shared" si="14"/>
        <v>426582</v>
      </c>
    </row>
    <row r="68" spans="1:10" ht="105" x14ac:dyDescent="0.25">
      <c r="A68" s="7">
        <v>54</v>
      </c>
      <c r="B68" s="21" t="s">
        <v>44</v>
      </c>
      <c r="C68" s="20">
        <v>825</v>
      </c>
      <c r="D68" s="17" t="s">
        <v>38</v>
      </c>
      <c r="E68" s="17" t="s">
        <v>43</v>
      </c>
      <c r="F68" s="17" t="s">
        <v>68</v>
      </c>
      <c r="G68" s="17"/>
      <c r="H68" s="18">
        <f>H69</f>
        <v>1027296</v>
      </c>
      <c r="I68" s="18">
        <f t="shared" si="14"/>
        <v>422311</v>
      </c>
      <c r="J68" s="18">
        <f t="shared" si="14"/>
        <v>426582</v>
      </c>
    </row>
    <row r="69" spans="1:10" ht="315" x14ac:dyDescent="0.25">
      <c r="A69" s="7">
        <v>55</v>
      </c>
      <c r="B69" s="21" t="s">
        <v>45</v>
      </c>
      <c r="C69" s="20">
        <v>825</v>
      </c>
      <c r="D69" s="17" t="s">
        <v>38</v>
      </c>
      <c r="E69" s="17" t="s">
        <v>43</v>
      </c>
      <c r="F69" s="17" t="s">
        <v>69</v>
      </c>
      <c r="G69" s="17"/>
      <c r="H69" s="18">
        <f t="shared" ref="H69:J70" si="16">H70</f>
        <v>1027296</v>
      </c>
      <c r="I69" s="18">
        <f t="shared" si="16"/>
        <v>422311</v>
      </c>
      <c r="J69" s="18">
        <f t="shared" si="16"/>
        <v>426582</v>
      </c>
    </row>
    <row r="70" spans="1:10" ht="90" x14ac:dyDescent="0.25">
      <c r="A70" s="7">
        <v>56</v>
      </c>
      <c r="B70" s="21" t="s">
        <v>74</v>
      </c>
      <c r="C70" s="20">
        <v>825</v>
      </c>
      <c r="D70" s="17" t="s">
        <v>38</v>
      </c>
      <c r="E70" s="17" t="s">
        <v>43</v>
      </c>
      <c r="F70" s="17" t="s">
        <v>69</v>
      </c>
      <c r="G70" s="17">
        <v>200</v>
      </c>
      <c r="H70" s="18">
        <f t="shared" si="16"/>
        <v>1027296</v>
      </c>
      <c r="I70" s="18">
        <f t="shared" si="16"/>
        <v>422311</v>
      </c>
      <c r="J70" s="18">
        <f t="shared" si="16"/>
        <v>426582</v>
      </c>
    </row>
    <row r="71" spans="1:10" ht="105" x14ac:dyDescent="0.25">
      <c r="A71" s="7">
        <v>57</v>
      </c>
      <c r="B71" s="21" t="s">
        <v>14</v>
      </c>
      <c r="C71" s="20">
        <v>825</v>
      </c>
      <c r="D71" s="17" t="s">
        <v>38</v>
      </c>
      <c r="E71" s="17" t="s">
        <v>43</v>
      </c>
      <c r="F71" s="17" t="s">
        <v>69</v>
      </c>
      <c r="G71" s="17" t="s">
        <v>67</v>
      </c>
      <c r="H71" s="18">
        <v>1027296</v>
      </c>
      <c r="I71" s="18">
        <v>422311</v>
      </c>
      <c r="J71" s="18">
        <v>426582</v>
      </c>
    </row>
    <row r="72" spans="1:10" ht="75" x14ac:dyDescent="0.25">
      <c r="A72" s="7">
        <v>58</v>
      </c>
      <c r="B72" s="21" t="s">
        <v>37</v>
      </c>
      <c r="C72" s="20">
        <v>825</v>
      </c>
      <c r="D72" s="17" t="s">
        <v>38</v>
      </c>
      <c r="E72" s="17" t="s">
        <v>43</v>
      </c>
      <c r="F72" s="17" t="s">
        <v>59</v>
      </c>
      <c r="G72" s="17"/>
      <c r="H72" s="18">
        <v>396.41</v>
      </c>
      <c r="I72" s="18">
        <v>0</v>
      </c>
      <c r="J72" s="18">
        <v>0</v>
      </c>
    </row>
    <row r="73" spans="1:10" ht="37.5" customHeight="1" x14ac:dyDescent="0.25">
      <c r="A73" s="7">
        <v>59</v>
      </c>
      <c r="B73" s="21" t="s">
        <v>10</v>
      </c>
      <c r="C73" s="20">
        <v>825</v>
      </c>
      <c r="D73" s="17" t="s">
        <v>38</v>
      </c>
      <c r="E73" s="17" t="s">
        <v>43</v>
      </c>
      <c r="F73" s="17" t="s">
        <v>58</v>
      </c>
      <c r="G73" s="17"/>
      <c r="H73" s="18">
        <v>396.41</v>
      </c>
      <c r="I73" s="18">
        <v>0</v>
      </c>
      <c r="J73" s="18">
        <v>0</v>
      </c>
    </row>
    <row r="74" spans="1:10" ht="90" x14ac:dyDescent="0.25">
      <c r="A74" s="7">
        <v>60</v>
      </c>
      <c r="B74" s="21" t="s">
        <v>94</v>
      </c>
      <c r="C74" s="20">
        <v>825</v>
      </c>
      <c r="D74" s="17" t="s">
        <v>38</v>
      </c>
      <c r="E74" s="17" t="s">
        <v>43</v>
      </c>
      <c r="F74" s="17" t="s">
        <v>93</v>
      </c>
      <c r="G74" s="17"/>
      <c r="H74" s="18">
        <v>396.41</v>
      </c>
      <c r="I74" s="18">
        <v>0</v>
      </c>
      <c r="J74" s="18">
        <v>0</v>
      </c>
    </row>
    <row r="75" spans="1:10" ht="30.75" x14ac:dyDescent="0.25">
      <c r="A75" s="7">
        <v>61</v>
      </c>
      <c r="B75" s="21" t="s">
        <v>29</v>
      </c>
      <c r="C75" s="20">
        <v>825</v>
      </c>
      <c r="D75" s="17" t="s">
        <v>38</v>
      </c>
      <c r="E75" s="17" t="s">
        <v>43</v>
      </c>
      <c r="F75" s="17" t="s">
        <v>93</v>
      </c>
      <c r="G75" s="17" t="s">
        <v>82</v>
      </c>
      <c r="H75" s="18">
        <v>396.41</v>
      </c>
      <c r="I75" s="18">
        <v>0</v>
      </c>
      <c r="J75" s="18">
        <v>0</v>
      </c>
    </row>
    <row r="76" spans="1:10" ht="45" x14ac:dyDescent="0.25">
      <c r="A76" s="7">
        <v>62</v>
      </c>
      <c r="B76" s="21" t="s">
        <v>73</v>
      </c>
      <c r="C76" s="20">
        <v>825</v>
      </c>
      <c r="D76" s="17" t="s">
        <v>38</v>
      </c>
      <c r="E76" s="17" t="s">
        <v>43</v>
      </c>
      <c r="F76" s="17" t="s">
        <v>93</v>
      </c>
      <c r="G76" s="17" t="s">
        <v>72</v>
      </c>
      <c r="H76" s="18">
        <v>396.41</v>
      </c>
      <c r="I76" s="18">
        <v>0</v>
      </c>
      <c r="J76" s="18">
        <v>0</v>
      </c>
    </row>
    <row r="77" spans="1:10" ht="45" x14ac:dyDescent="0.25">
      <c r="A77" s="7">
        <v>63</v>
      </c>
      <c r="B77" s="21" t="s">
        <v>23</v>
      </c>
      <c r="C77" s="20">
        <v>825</v>
      </c>
      <c r="D77" s="17" t="s">
        <v>40</v>
      </c>
      <c r="E77" s="17" t="s">
        <v>35</v>
      </c>
      <c r="F77" s="17"/>
      <c r="G77" s="17"/>
      <c r="H77" s="18">
        <f>H87+H78</f>
        <v>900120.02</v>
      </c>
      <c r="I77" s="18">
        <f>I87+I78</f>
        <v>933611.4</v>
      </c>
      <c r="J77" s="18">
        <f>J87+J78</f>
        <v>300282.40000000002</v>
      </c>
    </row>
    <row r="78" spans="1:10" ht="30.75" x14ac:dyDescent="0.25">
      <c r="A78" s="7">
        <v>64</v>
      </c>
      <c r="B78" s="21" t="s">
        <v>79</v>
      </c>
      <c r="C78" s="20">
        <v>825</v>
      </c>
      <c r="D78" s="17" t="s">
        <v>40</v>
      </c>
      <c r="E78" s="17" t="s">
        <v>34</v>
      </c>
      <c r="F78" s="17"/>
      <c r="G78" s="17"/>
      <c r="H78" s="18">
        <f>H79</f>
        <v>29311.61</v>
      </c>
      <c r="I78" s="18">
        <f t="shared" ref="I78:J78" si="17">I79</f>
        <v>30182.400000000001</v>
      </c>
      <c r="J78" s="18">
        <f t="shared" si="17"/>
        <v>30182.400000000001</v>
      </c>
    </row>
    <row r="79" spans="1:10" ht="75" x14ac:dyDescent="0.25">
      <c r="A79" s="7">
        <v>65</v>
      </c>
      <c r="B79" s="21" t="s">
        <v>37</v>
      </c>
      <c r="C79" s="20">
        <v>825</v>
      </c>
      <c r="D79" s="17" t="s">
        <v>40</v>
      </c>
      <c r="E79" s="17" t="s">
        <v>34</v>
      </c>
      <c r="F79" s="17" t="s">
        <v>59</v>
      </c>
      <c r="G79" s="17"/>
      <c r="H79" s="18">
        <f>H80</f>
        <v>29311.61</v>
      </c>
      <c r="I79" s="18">
        <f t="shared" ref="I79:J79" si="18">I80</f>
        <v>30182.400000000001</v>
      </c>
      <c r="J79" s="18">
        <f t="shared" si="18"/>
        <v>30182.400000000001</v>
      </c>
    </row>
    <row r="80" spans="1:10" ht="40.5" customHeight="1" x14ac:dyDescent="0.25">
      <c r="A80" s="7">
        <v>66</v>
      </c>
      <c r="B80" s="21" t="s">
        <v>10</v>
      </c>
      <c r="C80" s="20">
        <v>825</v>
      </c>
      <c r="D80" s="17" t="s">
        <v>40</v>
      </c>
      <c r="E80" s="17" t="s">
        <v>34</v>
      </c>
      <c r="F80" s="17" t="s">
        <v>58</v>
      </c>
      <c r="G80" s="17"/>
      <c r="H80" s="18">
        <f>H81+H84</f>
        <v>29311.61</v>
      </c>
      <c r="I80" s="18">
        <f t="shared" ref="I80:J80" si="19">I81+I84</f>
        <v>30182.400000000001</v>
      </c>
      <c r="J80" s="18">
        <f t="shared" si="19"/>
        <v>30182.400000000001</v>
      </c>
    </row>
    <row r="81" spans="1:10" ht="135" x14ac:dyDescent="0.25">
      <c r="A81" s="7">
        <v>67</v>
      </c>
      <c r="B81" s="21" t="s">
        <v>80</v>
      </c>
      <c r="C81" s="20">
        <v>825</v>
      </c>
      <c r="D81" s="17" t="s">
        <v>40</v>
      </c>
      <c r="E81" s="17" t="s">
        <v>34</v>
      </c>
      <c r="F81" s="17" t="s">
        <v>81</v>
      </c>
      <c r="G81" s="17"/>
      <c r="H81" s="18">
        <f>H82</f>
        <v>28915.200000000001</v>
      </c>
      <c r="I81" s="18">
        <f>I82</f>
        <v>30182.400000000001</v>
      </c>
      <c r="J81" s="18">
        <f>J82</f>
        <v>30182.400000000001</v>
      </c>
    </row>
    <row r="82" spans="1:10" ht="90" x14ac:dyDescent="0.25">
      <c r="A82" s="7">
        <v>68</v>
      </c>
      <c r="B82" s="21" t="s">
        <v>74</v>
      </c>
      <c r="C82" s="20">
        <v>825</v>
      </c>
      <c r="D82" s="17" t="s">
        <v>40</v>
      </c>
      <c r="E82" s="17" t="s">
        <v>34</v>
      </c>
      <c r="F82" s="17" t="s">
        <v>81</v>
      </c>
      <c r="G82" s="17" t="s">
        <v>78</v>
      </c>
      <c r="H82" s="18">
        <f>H83</f>
        <v>28915.200000000001</v>
      </c>
      <c r="I82" s="18">
        <f t="shared" ref="I82:J82" si="20">I83</f>
        <v>30182.400000000001</v>
      </c>
      <c r="J82" s="18">
        <f t="shared" si="20"/>
        <v>30182.400000000001</v>
      </c>
    </row>
    <row r="83" spans="1:10" ht="105" x14ac:dyDescent="0.25">
      <c r="A83" s="7">
        <v>69</v>
      </c>
      <c r="B83" s="21" t="s">
        <v>14</v>
      </c>
      <c r="C83" s="20">
        <v>825</v>
      </c>
      <c r="D83" s="17" t="s">
        <v>40</v>
      </c>
      <c r="E83" s="17" t="s">
        <v>34</v>
      </c>
      <c r="F83" s="17" t="s">
        <v>81</v>
      </c>
      <c r="G83" s="17" t="s">
        <v>67</v>
      </c>
      <c r="H83" s="18">
        <v>28915.200000000001</v>
      </c>
      <c r="I83" s="25">
        <v>30182.400000000001</v>
      </c>
      <c r="J83" s="25">
        <v>30182.400000000001</v>
      </c>
    </row>
    <row r="84" spans="1:10" ht="90" x14ac:dyDescent="0.25">
      <c r="A84" s="7">
        <v>70</v>
      </c>
      <c r="B84" s="21" t="s">
        <v>94</v>
      </c>
      <c r="C84" s="20">
        <v>825</v>
      </c>
      <c r="D84" s="17" t="s">
        <v>40</v>
      </c>
      <c r="E84" s="17" t="s">
        <v>34</v>
      </c>
      <c r="F84" s="17" t="s">
        <v>93</v>
      </c>
      <c r="G84" s="17"/>
      <c r="H84" s="18">
        <v>396.41</v>
      </c>
      <c r="I84" s="18">
        <v>0</v>
      </c>
      <c r="J84" s="18">
        <v>0</v>
      </c>
    </row>
    <row r="85" spans="1:10" ht="30.75" x14ac:dyDescent="0.25">
      <c r="A85" s="7">
        <v>71</v>
      </c>
      <c r="B85" s="21" t="s">
        <v>29</v>
      </c>
      <c r="C85" s="20">
        <v>825</v>
      </c>
      <c r="D85" s="17" t="s">
        <v>40</v>
      </c>
      <c r="E85" s="17" t="s">
        <v>34</v>
      </c>
      <c r="F85" s="17" t="s">
        <v>93</v>
      </c>
      <c r="G85" s="17" t="s">
        <v>82</v>
      </c>
      <c r="H85" s="18">
        <v>396.41</v>
      </c>
      <c r="I85" s="18">
        <v>0</v>
      </c>
      <c r="J85" s="18">
        <v>0</v>
      </c>
    </row>
    <row r="86" spans="1:10" ht="23.25" customHeight="1" x14ac:dyDescent="0.25">
      <c r="A86" s="7">
        <v>72</v>
      </c>
      <c r="B86" s="21" t="s">
        <v>73</v>
      </c>
      <c r="C86" s="20">
        <v>825</v>
      </c>
      <c r="D86" s="17" t="s">
        <v>40</v>
      </c>
      <c r="E86" s="17" t="s">
        <v>34</v>
      </c>
      <c r="F86" s="17" t="s">
        <v>93</v>
      </c>
      <c r="G86" s="17" t="s">
        <v>72</v>
      </c>
      <c r="H86" s="18">
        <v>396.41</v>
      </c>
      <c r="I86" s="18">
        <v>0</v>
      </c>
      <c r="J86" s="18">
        <v>0</v>
      </c>
    </row>
    <row r="87" spans="1:10" ht="30.75" x14ac:dyDescent="0.25">
      <c r="A87" s="7">
        <v>73</v>
      </c>
      <c r="B87" s="21" t="s">
        <v>24</v>
      </c>
      <c r="C87" s="20">
        <v>825</v>
      </c>
      <c r="D87" s="17" t="s">
        <v>40</v>
      </c>
      <c r="E87" s="17" t="s">
        <v>39</v>
      </c>
      <c r="F87" s="17"/>
      <c r="G87" s="17"/>
      <c r="H87" s="18">
        <f>H88+H96</f>
        <v>870808.41</v>
      </c>
      <c r="I87" s="18">
        <f t="shared" ref="I87:J87" si="21">I88+I96</f>
        <v>903429</v>
      </c>
      <c r="J87" s="18">
        <f t="shared" si="21"/>
        <v>270100</v>
      </c>
    </row>
    <row r="88" spans="1:10" ht="150" x14ac:dyDescent="0.25">
      <c r="A88" s="7">
        <v>74</v>
      </c>
      <c r="B88" s="21" t="s">
        <v>17</v>
      </c>
      <c r="C88" s="20">
        <v>825</v>
      </c>
      <c r="D88" s="17" t="s">
        <v>40</v>
      </c>
      <c r="E88" s="17" t="s">
        <v>39</v>
      </c>
      <c r="F88" s="17" t="s">
        <v>60</v>
      </c>
      <c r="G88" s="17"/>
      <c r="H88" s="18">
        <f t="shared" ref="H88:J91" si="22">H89</f>
        <v>870412</v>
      </c>
      <c r="I88" s="18">
        <f t="shared" si="22"/>
        <v>903429</v>
      </c>
      <c r="J88" s="18">
        <f t="shared" si="22"/>
        <v>270100</v>
      </c>
    </row>
    <row r="89" spans="1:10" ht="120" x14ac:dyDescent="0.25">
      <c r="A89" s="7">
        <v>75</v>
      </c>
      <c r="B89" s="21" t="s">
        <v>25</v>
      </c>
      <c r="C89" s="20">
        <v>825</v>
      </c>
      <c r="D89" s="17" t="s">
        <v>40</v>
      </c>
      <c r="E89" s="17" t="s">
        <v>39</v>
      </c>
      <c r="F89" s="17" t="s">
        <v>75</v>
      </c>
      <c r="G89" s="17"/>
      <c r="H89" s="18">
        <f>H90+H93</f>
        <v>870412</v>
      </c>
      <c r="I89" s="18">
        <f t="shared" ref="I89:J89" si="23">I90+I93</f>
        <v>903429</v>
      </c>
      <c r="J89" s="18">
        <f t="shared" si="23"/>
        <v>270100</v>
      </c>
    </row>
    <row r="90" spans="1:10" ht="375" x14ac:dyDescent="0.25">
      <c r="A90" s="7">
        <v>76</v>
      </c>
      <c r="B90" s="21" t="s">
        <v>26</v>
      </c>
      <c r="C90" s="20">
        <v>825</v>
      </c>
      <c r="D90" s="17" t="s">
        <v>40</v>
      </c>
      <c r="E90" s="17" t="s">
        <v>39</v>
      </c>
      <c r="F90" s="17" t="s">
        <v>70</v>
      </c>
      <c r="G90" s="17"/>
      <c r="H90" s="18">
        <f t="shared" si="22"/>
        <v>600312</v>
      </c>
      <c r="I90" s="18">
        <f t="shared" si="22"/>
        <v>633329</v>
      </c>
      <c r="J90" s="18">
        <f t="shared" si="22"/>
        <v>0</v>
      </c>
    </row>
    <row r="91" spans="1:10" ht="90" x14ac:dyDescent="0.25">
      <c r="A91" s="7">
        <v>77</v>
      </c>
      <c r="B91" s="21" t="s">
        <v>74</v>
      </c>
      <c r="C91" s="20">
        <v>825</v>
      </c>
      <c r="D91" s="17" t="s">
        <v>40</v>
      </c>
      <c r="E91" s="17" t="s">
        <v>39</v>
      </c>
      <c r="F91" s="17" t="s">
        <v>70</v>
      </c>
      <c r="G91" s="17">
        <v>200</v>
      </c>
      <c r="H91" s="18">
        <f t="shared" si="22"/>
        <v>600312</v>
      </c>
      <c r="I91" s="18">
        <f t="shared" si="22"/>
        <v>633329</v>
      </c>
      <c r="J91" s="18">
        <f t="shared" si="22"/>
        <v>0</v>
      </c>
    </row>
    <row r="92" spans="1:10" ht="105" x14ac:dyDescent="0.25">
      <c r="A92" s="7">
        <v>78</v>
      </c>
      <c r="B92" s="21" t="s">
        <v>14</v>
      </c>
      <c r="C92" s="20">
        <v>825</v>
      </c>
      <c r="D92" s="17" t="s">
        <v>40</v>
      </c>
      <c r="E92" s="17" t="s">
        <v>39</v>
      </c>
      <c r="F92" s="17" t="s">
        <v>70</v>
      </c>
      <c r="G92" s="17">
        <v>240</v>
      </c>
      <c r="H92" s="18">
        <v>600312</v>
      </c>
      <c r="I92" s="18">
        <v>633329</v>
      </c>
      <c r="J92" s="18">
        <v>0</v>
      </c>
    </row>
    <row r="93" spans="1:10" ht="330" x14ac:dyDescent="0.25">
      <c r="A93" s="7">
        <v>79</v>
      </c>
      <c r="B93" s="21" t="s">
        <v>100</v>
      </c>
      <c r="C93" s="20">
        <v>825</v>
      </c>
      <c r="D93" s="17" t="s">
        <v>40</v>
      </c>
      <c r="E93" s="17" t="s">
        <v>39</v>
      </c>
      <c r="F93" s="17" t="s">
        <v>101</v>
      </c>
      <c r="G93" s="17"/>
      <c r="H93" s="18">
        <f>H94</f>
        <v>270100</v>
      </c>
      <c r="I93" s="18">
        <f t="shared" ref="I93:J93" si="24">I94</f>
        <v>270100</v>
      </c>
      <c r="J93" s="18">
        <f t="shared" si="24"/>
        <v>270100</v>
      </c>
    </row>
    <row r="94" spans="1:10" ht="90" x14ac:dyDescent="0.25">
      <c r="A94" s="7">
        <v>80</v>
      </c>
      <c r="B94" s="21" t="s">
        <v>74</v>
      </c>
      <c r="C94" s="20">
        <v>825</v>
      </c>
      <c r="D94" s="17" t="s">
        <v>40</v>
      </c>
      <c r="E94" s="17" t="s">
        <v>39</v>
      </c>
      <c r="F94" s="17" t="s">
        <v>101</v>
      </c>
      <c r="G94" s="17" t="s">
        <v>78</v>
      </c>
      <c r="H94" s="18">
        <f>H95</f>
        <v>270100</v>
      </c>
      <c r="I94" s="18">
        <f t="shared" ref="I94:J94" si="25">I95</f>
        <v>270100</v>
      </c>
      <c r="J94" s="18">
        <f t="shared" si="25"/>
        <v>270100</v>
      </c>
    </row>
    <row r="95" spans="1:10" ht="105" x14ac:dyDescent="0.25">
      <c r="A95" s="7">
        <v>81</v>
      </c>
      <c r="B95" s="21" t="s">
        <v>14</v>
      </c>
      <c r="C95" s="20">
        <v>825</v>
      </c>
      <c r="D95" s="17" t="s">
        <v>40</v>
      </c>
      <c r="E95" s="17" t="s">
        <v>39</v>
      </c>
      <c r="F95" s="17" t="s">
        <v>101</v>
      </c>
      <c r="G95" s="17" t="s">
        <v>67</v>
      </c>
      <c r="H95" s="18">
        <v>270100</v>
      </c>
      <c r="I95" s="18">
        <v>270100</v>
      </c>
      <c r="J95" s="18">
        <v>270100</v>
      </c>
    </row>
    <row r="96" spans="1:10" ht="75" x14ac:dyDescent="0.25">
      <c r="A96" s="7">
        <v>82</v>
      </c>
      <c r="B96" s="21" t="s">
        <v>37</v>
      </c>
      <c r="C96" s="20">
        <v>825</v>
      </c>
      <c r="D96" s="17" t="s">
        <v>40</v>
      </c>
      <c r="E96" s="17" t="s">
        <v>39</v>
      </c>
      <c r="F96" s="17" t="s">
        <v>59</v>
      </c>
      <c r="G96" s="17"/>
      <c r="H96" s="18">
        <v>396.41</v>
      </c>
      <c r="I96" s="18">
        <v>0</v>
      </c>
      <c r="J96" s="18">
        <v>0</v>
      </c>
    </row>
    <row r="97" spans="1:10" ht="39.75" customHeight="1" x14ac:dyDescent="0.25">
      <c r="A97" s="7">
        <v>83</v>
      </c>
      <c r="B97" s="21" t="s">
        <v>10</v>
      </c>
      <c r="C97" s="20">
        <v>825</v>
      </c>
      <c r="D97" s="17" t="s">
        <v>40</v>
      </c>
      <c r="E97" s="17" t="s">
        <v>39</v>
      </c>
      <c r="F97" s="17" t="s">
        <v>58</v>
      </c>
      <c r="G97" s="17"/>
      <c r="H97" s="18">
        <v>396.41</v>
      </c>
      <c r="I97" s="18">
        <v>0</v>
      </c>
      <c r="J97" s="18">
        <v>0</v>
      </c>
    </row>
    <row r="98" spans="1:10" ht="90" x14ac:dyDescent="0.25">
      <c r="A98" s="7">
        <v>84</v>
      </c>
      <c r="B98" s="21" t="s">
        <v>94</v>
      </c>
      <c r="C98" s="20">
        <v>825</v>
      </c>
      <c r="D98" s="17" t="s">
        <v>40</v>
      </c>
      <c r="E98" s="17" t="s">
        <v>39</v>
      </c>
      <c r="F98" s="17" t="s">
        <v>93</v>
      </c>
      <c r="G98" s="17"/>
      <c r="H98" s="18">
        <v>396.41</v>
      </c>
      <c r="I98" s="18">
        <v>0</v>
      </c>
      <c r="J98" s="18">
        <v>0</v>
      </c>
    </row>
    <row r="99" spans="1:10" ht="30.75" x14ac:dyDescent="0.25">
      <c r="A99" s="7">
        <v>85</v>
      </c>
      <c r="B99" s="21" t="s">
        <v>29</v>
      </c>
      <c r="C99" s="20">
        <v>825</v>
      </c>
      <c r="D99" s="17" t="s">
        <v>40</v>
      </c>
      <c r="E99" s="17" t="s">
        <v>39</v>
      </c>
      <c r="F99" s="17" t="s">
        <v>93</v>
      </c>
      <c r="G99" s="17" t="s">
        <v>82</v>
      </c>
      <c r="H99" s="18">
        <v>396.41</v>
      </c>
      <c r="I99" s="18">
        <v>0</v>
      </c>
      <c r="J99" s="18">
        <v>0</v>
      </c>
    </row>
    <row r="100" spans="1:10" ht="45" x14ac:dyDescent="0.25">
      <c r="A100" s="7">
        <v>86</v>
      </c>
      <c r="B100" s="21" t="s">
        <v>73</v>
      </c>
      <c r="C100" s="20">
        <v>825</v>
      </c>
      <c r="D100" s="17" t="s">
        <v>40</v>
      </c>
      <c r="E100" s="17" t="s">
        <v>39</v>
      </c>
      <c r="F100" s="17" t="s">
        <v>93</v>
      </c>
      <c r="G100" s="17" t="s">
        <v>72</v>
      </c>
      <c r="H100" s="18">
        <v>396.41</v>
      </c>
      <c r="I100" s="18">
        <v>0</v>
      </c>
      <c r="J100" s="18">
        <v>0</v>
      </c>
    </row>
    <row r="101" spans="1:10" ht="30.75" x14ac:dyDescent="0.25">
      <c r="A101" s="7">
        <v>87</v>
      </c>
      <c r="B101" s="21" t="s">
        <v>27</v>
      </c>
      <c r="C101" s="20">
        <v>825</v>
      </c>
      <c r="D101" s="17" t="s">
        <v>41</v>
      </c>
      <c r="E101" s="17" t="s">
        <v>35</v>
      </c>
      <c r="F101" s="17"/>
      <c r="G101" s="17"/>
      <c r="H101" s="18">
        <f>H102+H111</f>
        <v>12552230</v>
      </c>
      <c r="I101" s="18">
        <f t="shared" ref="I101:J101" si="26">I102+I111</f>
        <v>12494230</v>
      </c>
      <c r="J101" s="18">
        <f t="shared" si="26"/>
        <v>12494230</v>
      </c>
    </row>
    <row r="102" spans="1:10" ht="30.75" x14ac:dyDescent="0.25">
      <c r="A102" s="7">
        <v>88</v>
      </c>
      <c r="B102" s="21" t="s">
        <v>28</v>
      </c>
      <c r="C102" s="20">
        <v>825</v>
      </c>
      <c r="D102" s="17" t="s">
        <v>41</v>
      </c>
      <c r="E102" s="17" t="s">
        <v>34</v>
      </c>
      <c r="F102" s="17"/>
      <c r="G102" s="17"/>
      <c r="H102" s="18">
        <f>H103</f>
        <v>7741019</v>
      </c>
      <c r="I102" s="18">
        <f>I103</f>
        <v>7721019</v>
      </c>
      <c r="J102" s="18">
        <f>J103</f>
        <v>7721019</v>
      </c>
    </row>
    <row r="103" spans="1:10" ht="42" customHeight="1" x14ac:dyDescent="0.25">
      <c r="A103" s="7">
        <v>89</v>
      </c>
      <c r="B103" s="21" t="s">
        <v>37</v>
      </c>
      <c r="C103" s="20">
        <v>825</v>
      </c>
      <c r="D103" s="17" t="s">
        <v>41</v>
      </c>
      <c r="E103" s="17" t="s">
        <v>34</v>
      </c>
      <c r="F103" s="17" t="s">
        <v>59</v>
      </c>
      <c r="G103" s="17"/>
      <c r="H103" s="18">
        <f>H104</f>
        <v>7741019</v>
      </c>
      <c r="I103" s="18">
        <f t="shared" ref="I103:J103" si="27">I104</f>
        <v>7721019</v>
      </c>
      <c r="J103" s="18">
        <f t="shared" si="27"/>
        <v>7721019</v>
      </c>
    </row>
    <row r="104" spans="1:10" ht="42" customHeight="1" x14ac:dyDescent="0.25">
      <c r="A104" s="7">
        <v>90</v>
      </c>
      <c r="B104" s="21" t="s">
        <v>10</v>
      </c>
      <c r="C104" s="20">
        <v>825</v>
      </c>
      <c r="D104" s="17" t="s">
        <v>41</v>
      </c>
      <c r="E104" s="17" t="s">
        <v>34</v>
      </c>
      <c r="F104" s="17" t="s">
        <v>58</v>
      </c>
      <c r="G104" s="17"/>
      <c r="H104" s="18">
        <f>H105+H108</f>
        <v>7741019</v>
      </c>
      <c r="I104" s="18">
        <f t="shared" ref="I104:J104" si="28">I105+I108</f>
        <v>7721019</v>
      </c>
      <c r="J104" s="18">
        <f t="shared" si="28"/>
        <v>7721019</v>
      </c>
    </row>
    <row r="105" spans="1:10" ht="182.25" customHeight="1" x14ac:dyDescent="0.25">
      <c r="A105" s="7">
        <v>91</v>
      </c>
      <c r="B105" s="21" t="s">
        <v>95</v>
      </c>
      <c r="C105" s="20">
        <v>825</v>
      </c>
      <c r="D105" s="17" t="s">
        <v>41</v>
      </c>
      <c r="E105" s="17" t="s">
        <v>34</v>
      </c>
      <c r="F105" s="17" t="s">
        <v>96</v>
      </c>
      <c r="G105" s="17"/>
      <c r="H105" s="18">
        <f t="shared" ref="H105:J106" si="29">H106</f>
        <v>7334982</v>
      </c>
      <c r="I105" s="18">
        <f t="shared" si="29"/>
        <v>7314982</v>
      </c>
      <c r="J105" s="18">
        <f t="shared" si="29"/>
        <v>7314982</v>
      </c>
    </row>
    <row r="106" spans="1:10" ht="30.75" x14ac:dyDescent="0.25">
      <c r="A106" s="7">
        <v>92</v>
      </c>
      <c r="B106" s="21" t="s">
        <v>29</v>
      </c>
      <c r="C106" s="20">
        <v>825</v>
      </c>
      <c r="D106" s="17" t="s">
        <v>41</v>
      </c>
      <c r="E106" s="17" t="s">
        <v>34</v>
      </c>
      <c r="F106" s="17" t="s">
        <v>96</v>
      </c>
      <c r="G106" s="17" t="s">
        <v>82</v>
      </c>
      <c r="H106" s="18">
        <f t="shared" si="29"/>
        <v>7334982</v>
      </c>
      <c r="I106" s="18">
        <f t="shared" si="29"/>
        <v>7314982</v>
      </c>
      <c r="J106" s="18">
        <f t="shared" si="29"/>
        <v>7314982</v>
      </c>
    </row>
    <row r="107" spans="1:10" ht="45" x14ac:dyDescent="0.25">
      <c r="A107" s="7">
        <v>93</v>
      </c>
      <c r="B107" s="21" t="s">
        <v>73</v>
      </c>
      <c r="C107" s="20">
        <v>825</v>
      </c>
      <c r="D107" s="17" t="s">
        <v>41</v>
      </c>
      <c r="E107" s="17" t="s">
        <v>34</v>
      </c>
      <c r="F107" s="17" t="s">
        <v>96</v>
      </c>
      <c r="G107" s="17" t="s">
        <v>72</v>
      </c>
      <c r="H107" s="18">
        <v>7334982</v>
      </c>
      <c r="I107" s="18">
        <v>7314982</v>
      </c>
      <c r="J107" s="18">
        <v>7314982</v>
      </c>
    </row>
    <row r="108" spans="1:10" ht="409.5" x14ac:dyDescent="0.25">
      <c r="A108" s="7">
        <v>94</v>
      </c>
      <c r="B108" s="21" t="s">
        <v>97</v>
      </c>
      <c r="C108" s="20">
        <v>825</v>
      </c>
      <c r="D108" s="17" t="s">
        <v>41</v>
      </c>
      <c r="E108" s="17" t="s">
        <v>34</v>
      </c>
      <c r="F108" s="17" t="s">
        <v>98</v>
      </c>
      <c r="G108" s="17"/>
      <c r="H108" s="18">
        <f>H109</f>
        <v>406037</v>
      </c>
      <c r="I108" s="18">
        <f t="shared" ref="I108:J108" si="30">I109</f>
        <v>406037</v>
      </c>
      <c r="J108" s="18">
        <f t="shared" si="30"/>
        <v>406037</v>
      </c>
    </row>
    <row r="109" spans="1:10" ht="30.75" x14ac:dyDescent="0.25">
      <c r="A109" s="7">
        <v>95</v>
      </c>
      <c r="B109" s="21" t="s">
        <v>29</v>
      </c>
      <c r="C109" s="20">
        <v>825</v>
      </c>
      <c r="D109" s="17" t="s">
        <v>41</v>
      </c>
      <c r="E109" s="17" t="s">
        <v>34</v>
      </c>
      <c r="F109" s="17" t="s">
        <v>98</v>
      </c>
      <c r="G109" s="17" t="s">
        <v>82</v>
      </c>
      <c r="H109" s="18">
        <f>H110</f>
        <v>406037</v>
      </c>
      <c r="I109" s="18">
        <f t="shared" ref="I109:J109" si="31">I110</f>
        <v>406037</v>
      </c>
      <c r="J109" s="18">
        <f t="shared" si="31"/>
        <v>406037</v>
      </c>
    </row>
    <row r="110" spans="1:10" ht="45" x14ac:dyDescent="0.25">
      <c r="A110" s="7">
        <v>96</v>
      </c>
      <c r="B110" s="21" t="s">
        <v>73</v>
      </c>
      <c r="C110" s="20">
        <v>825</v>
      </c>
      <c r="D110" s="17" t="s">
        <v>41</v>
      </c>
      <c r="E110" s="17" t="s">
        <v>34</v>
      </c>
      <c r="F110" s="17" t="s">
        <v>98</v>
      </c>
      <c r="G110" s="17" t="s">
        <v>72</v>
      </c>
      <c r="H110" s="18">
        <v>406037</v>
      </c>
      <c r="I110" s="18">
        <v>406037</v>
      </c>
      <c r="J110" s="18">
        <v>406037</v>
      </c>
    </row>
    <row r="111" spans="1:10" ht="45" x14ac:dyDescent="0.25">
      <c r="A111" s="7">
        <v>97</v>
      </c>
      <c r="B111" s="21" t="s">
        <v>83</v>
      </c>
      <c r="C111" s="20">
        <v>825</v>
      </c>
      <c r="D111" s="17" t="s">
        <v>41</v>
      </c>
      <c r="E111" s="17" t="s">
        <v>38</v>
      </c>
      <c r="F111" s="17"/>
      <c r="G111" s="17"/>
      <c r="H111" s="18">
        <f>H112</f>
        <v>4811211</v>
      </c>
      <c r="I111" s="18">
        <f t="shared" ref="I111:J111" si="32">I112</f>
        <v>4773211</v>
      </c>
      <c r="J111" s="18">
        <f t="shared" si="32"/>
        <v>4773211</v>
      </c>
    </row>
    <row r="112" spans="1:10" ht="36.75" customHeight="1" x14ac:dyDescent="0.25">
      <c r="A112" s="7">
        <v>98</v>
      </c>
      <c r="B112" s="21" t="s">
        <v>37</v>
      </c>
      <c r="C112" s="20">
        <v>825</v>
      </c>
      <c r="D112" s="17" t="s">
        <v>41</v>
      </c>
      <c r="E112" s="17" t="s">
        <v>38</v>
      </c>
      <c r="F112" s="17" t="s">
        <v>59</v>
      </c>
      <c r="G112" s="17"/>
      <c r="H112" s="18">
        <f>H113</f>
        <v>4811211</v>
      </c>
      <c r="I112" s="18">
        <f t="shared" ref="I112:J112" si="33">I113</f>
        <v>4773211</v>
      </c>
      <c r="J112" s="18">
        <f t="shared" si="33"/>
        <v>4773211</v>
      </c>
    </row>
    <row r="113" spans="1:10" ht="37.5" customHeight="1" x14ac:dyDescent="0.25">
      <c r="A113" s="7">
        <v>99</v>
      </c>
      <c r="B113" s="21" t="s">
        <v>10</v>
      </c>
      <c r="C113" s="20">
        <v>825</v>
      </c>
      <c r="D113" s="17" t="s">
        <v>41</v>
      </c>
      <c r="E113" s="17" t="s">
        <v>38</v>
      </c>
      <c r="F113" s="17" t="s">
        <v>58</v>
      </c>
      <c r="G113" s="17"/>
      <c r="H113" s="18">
        <f>H114</f>
        <v>4811211</v>
      </c>
      <c r="I113" s="18">
        <f t="shared" ref="I113:J113" si="34">I114</f>
        <v>4773211</v>
      </c>
      <c r="J113" s="18">
        <f t="shared" si="34"/>
        <v>4773211</v>
      </c>
    </row>
    <row r="114" spans="1:10" ht="180" customHeight="1" x14ac:dyDescent="0.25">
      <c r="A114" s="7">
        <v>100</v>
      </c>
      <c r="B114" s="21" t="s">
        <v>95</v>
      </c>
      <c r="C114" s="20">
        <v>825</v>
      </c>
      <c r="D114" s="17" t="s">
        <v>41</v>
      </c>
      <c r="E114" s="17" t="s">
        <v>38</v>
      </c>
      <c r="F114" s="17" t="s">
        <v>96</v>
      </c>
      <c r="G114" s="17"/>
      <c r="H114" s="18">
        <f>H115</f>
        <v>4811211</v>
      </c>
      <c r="I114" s="18">
        <f t="shared" ref="I114:J114" si="35">I115</f>
        <v>4773211</v>
      </c>
      <c r="J114" s="18">
        <f t="shared" si="35"/>
        <v>4773211</v>
      </c>
    </row>
    <row r="115" spans="1:10" ht="30.75" x14ac:dyDescent="0.25">
      <c r="A115" s="7">
        <v>101</v>
      </c>
      <c r="B115" s="21" t="s">
        <v>29</v>
      </c>
      <c r="C115" s="20">
        <v>825</v>
      </c>
      <c r="D115" s="17" t="s">
        <v>41</v>
      </c>
      <c r="E115" s="17" t="s">
        <v>38</v>
      </c>
      <c r="F115" s="17" t="s">
        <v>96</v>
      </c>
      <c r="G115" s="17" t="s">
        <v>82</v>
      </c>
      <c r="H115" s="18">
        <f>H116</f>
        <v>4811211</v>
      </c>
      <c r="I115" s="18">
        <f t="shared" ref="I115:J115" si="36">I116</f>
        <v>4773211</v>
      </c>
      <c r="J115" s="18">
        <f t="shared" si="36"/>
        <v>4773211</v>
      </c>
    </row>
    <row r="116" spans="1:10" ht="45" x14ac:dyDescent="0.25">
      <c r="A116" s="7">
        <v>102</v>
      </c>
      <c r="B116" s="21" t="s">
        <v>73</v>
      </c>
      <c r="C116" s="20">
        <v>825</v>
      </c>
      <c r="D116" s="17" t="s">
        <v>41</v>
      </c>
      <c r="E116" s="17" t="s">
        <v>38</v>
      </c>
      <c r="F116" s="17" t="s">
        <v>96</v>
      </c>
      <c r="G116" s="17" t="s">
        <v>72</v>
      </c>
      <c r="H116" s="18">
        <v>4811211</v>
      </c>
      <c r="I116" s="18">
        <v>4773211</v>
      </c>
      <c r="J116" s="18">
        <v>4773211</v>
      </c>
    </row>
    <row r="117" spans="1:10" ht="30.75" x14ac:dyDescent="0.25">
      <c r="A117" s="7">
        <v>103</v>
      </c>
      <c r="B117" s="21" t="s">
        <v>85</v>
      </c>
      <c r="C117" s="20">
        <v>825</v>
      </c>
      <c r="D117" s="17" t="s">
        <v>84</v>
      </c>
      <c r="E117" s="17" t="s">
        <v>35</v>
      </c>
      <c r="F117" s="17"/>
      <c r="G117" s="17"/>
      <c r="H117" s="18">
        <f t="shared" ref="H117:H122" si="37">H118</f>
        <v>36000</v>
      </c>
      <c r="I117" s="18">
        <f t="shared" ref="I117:J117" si="38">I118</f>
        <v>36000</v>
      </c>
      <c r="J117" s="18">
        <f t="shared" si="38"/>
        <v>36000</v>
      </c>
    </row>
    <row r="118" spans="1:10" ht="30.75" x14ac:dyDescent="0.25">
      <c r="A118" s="7">
        <v>104</v>
      </c>
      <c r="B118" s="21" t="s">
        <v>86</v>
      </c>
      <c r="C118" s="20">
        <v>825</v>
      </c>
      <c r="D118" s="17" t="s">
        <v>84</v>
      </c>
      <c r="E118" s="17" t="s">
        <v>34</v>
      </c>
      <c r="F118" s="17"/>
      <c r="G118" s="17"/>
      <c r="H118" s="18">
        <f t="shared" si="37"/>
        <v>36000</v>
      </c>
      <c r="I118" s="18">
        <f t="shared" ref="I118:J118" si="39">I119</f>
        <v>36000</v>
      </c>
      <c r="J118" s="18">
        <f t="shared" si="39"/>
        <v>36000</v>
      </c>
    </row>
    <row r="119" spans="1:10" ht="75" x14ac:dyDescent="0.25">
      <c r="A119" s="7">
        <v>105</v>
      </c>
      <c r="B119" s="21" t="s">
        <v>37</v>
      </c>
      <c r="C119" s="20">
        <v>825</v>
      </c>
      <c r="D119" s="17" t="s">
        <v>84</v>
      </c>
      <c r="E119" s="17" t="s">
        <v>34</v>
      </c>
      <c r="F119" s="30" t="s">
        <v>59</v>
      </c>
      <c r="G119" s="31"/>
      <c r="H119" s="18">
        <f t="shared" si="37"/>
        <v>36000</v>
      </c>
      <c r="I119" s="18">
        <f t="shared" ref="I119:J119" si="40">I120</f>
        <v>36000</v>
      </c>
      <c r="J119" s="18">
        <f t="shared" si="40"/>
        <v>36000</v>
      </c>
    </row>
    <row r="120" spans="1:10" ht="37.5" customHeight="1" x14ac:dyDescent="0.25">
      <c r="A120" s="7">
        <v>106</v>
      </c>
      <c r="B120" s="21" t="s">
        <v>10</v>
      </c>
      <c r="C120" s="20">
        <v>825</v>
      </c>
      <c r="D120" s="17" t="s">
        <v>84</v>
      </c>
      <c r="E120" s="17" t="s">
        <v>34</v>
      </c>
      <c r="F120" s="32">
        <v>9330000000</v>
      </c>
      <c r="G120" s="31"/>
      <c r="H120" s="18">
        <f t="shared" si="37"/>
        <v>36000</v>
      </c>
      <c r="I120" s="18">
        <f t="shared" ref="I120:J120" si="41">I121</f>
        <v>36000</v>
      </c>
      <c r="J120" s="18">
        <f t="shared" si="41"/>
        <v>36000</v>
      </c>
    </row>
    <row r="121" spans="1:10" ht="86.25" customHeight="1" x14ac:dyDescent="0.25">
      <c r="A121" s="7">
        <v>107</v>
      </c>
      <c r="B121" s="21" t="s">
        <v>87</v>
      </c>
      <c r="C121" s="20">
        <v>825</v>
      </c>
      <c r="D121" s="17" t="s">
        <v>84</v>
      </c>
      <c r="E121" s="17" t="s">
        <v>34</v>
      </c>
      <c r="F121" s="17" t="s">
        <v>88</v>
      </c>
      <c r="G121" s="17"/>
      <c r="H121" s="18">
        <f t="shared" si="37"/>
        <v>36000</v>
      </c>
      <c r="I121" s="18">
        <f t="shared" ref="I121:J121" si="42">I122</f>
        <v>36000</v>
      </c>
      <c r="J121" s="18">
        <f t="shared" si="42"/>
        <v>36000</v>
      </c>
    </row>
    <row r="122" spans="1:10" ht="60" x14ac:dyDescent="0.25">
      <c r="A122" s="7">
        <v>108</v>
      </c>
      <c r="B122" s="21" t="s">
        <v>91</v>
      </c>
      <c r="C122" s="20">
        <v>825</v>
      </c>
      <c r="D122" s="17" t="s">
        <v>84</v>
      </c>
      <c r="E122" s="17" t="s">
        <v>34</v>
      </c>
      <c r="F122" s="17" t="s">
        <v>88</v>
      </c>
      <c r="G122" s="17" t="s">
        <v>89</v>
      </c>
      <c r="H122" s="18">
        <f t="shared" si="37"/>
        <v>36000</v>
      </c>
      <c r="I122" s="18">
        <f t="shared" ref="I122:J122" si="43">I123</f>
        <v>36000</v>
      </c>
      <c r="J122" s="18">
        <f t="shared" si="43"/>
        <v>36000</v>
      </c>
    </row>
    <row r="123" spans="1:10" ht="75" x14ac:dyDescent="0.25">
      <c r="A123" s="7">
        <v>109</v>
      </c>
      <c r="B123" s="21" t="s">
        <v>92</v>
      </c>
      <c r="C123" s="20">
        <v>825</v>
      </c>
      <c r="D123" s="17" t="s">
        <v>84</v>
      </c>
      <c r="E123" s="17" t="s">
        <v>34</v>
      </c>
      <c r="F123" s="17" t="s">
        <v>88</v>
      </c>
      <c r="G123" s="17" t="s">
        <v>90</v>
      </c>
      <c r="H123" s="18">
        <v>36000</v>
      </c>
      <c r="I123" s="18">
        <v>36000</v>
      </c>
      <c r="J123" s="18">
        <v>36000</v>
      </c>
    </row>
    <row r="124" spans="1:10" ht="45" x14ac:dyDescent="0.25">
      <c r="A124" s="33">
        <v>110</v>
      </c>
      <c r="B124" s="21" t="s">
        <v>31</v>
      </c>
      <c r="C124" s="20"/>
      <c r="D124" s="17"/>
      <c r="E124" s="17"/>
      <c r="F124" s="17"/>
      <c r="G124" s="17"/>
      <c r="H124" s="18"/>
      <c r="I124" s="34">
        <v>520717.28</v>
      </c>
      <c r="J124" s="34">
        <v>1043314.1</v>
      </c>
    </row>
    <row r="125" spans="1:10" ht="15.75" x14ac:dyDescent="0.25">
      <c r="A125" s="33">
        <v>111</v>
      </c>
      <c r="B125" s="15" t="s">
        <v>32</v>
      </c>
      <c r="C125" s="16"/>
      <c r="D125" s="17"/>
      <c r="E125" s="17"/>
      <c r="F125" s="17"/>
      <c r="G125" s="17"/>
      <c r="H125" s="18">
        <f>H15+H56+H65+H77+H101+H124+H117</f>
        <v>22043554</v>
      </c>
      <c r="I125" s="18">
        <f t="shared" ref="I125:J125" si="44">I15+I56+I65+I77+I101+I124+I117</f>
        <v>21348111</v>
      </c>
      <c r="J125" s="18">
        <f t="shared" si="44"/>
        <v>21410440</v>
      </c>
    </row>
  </sheetData>
  <mergeCells count="30">
    <mergeCell ref="A41:A42"/>
    <mergeCell ref="B41:B42"/>
    <mergeCell ref="C41:C42"/>
    <mergeCell ref="D41:D42"/>
    <mergeCell ref="E41:E42"/>
    <mergeCell ref="F41:F42"/>
    <mergeCell ref="G41:G42"/>
    <mergeCell ref="I9:I12"/>
    <mergeCell ref="J9:J12"/>
    <mergeCell ref="C9:C12"/>
    <mergeCell ref="D9:D12"/>
    <mergeCell ref="E9:E12"/>
    <mergeCell ref="F9:F12"/>
    <mergeCell ref="G9:G12"/>
    <mergeCell ref="H9:H12"/>
    <mergeCell ref="H41:H42"/>
    <mergeCell ref="I41:I42"/>
    <mergeCell ref="J41:J42"/>
    <mergeCell ref="I29:I30"/>
    <mergeCell ref="J29:J30"/>
    <mergeCell ref="A29:A30"/>
    <mergeCell ref="B29:B30"/>
    <mergeCell ref="C29:C30"/>
    <mergeCell ref="D29:D30"/>
    <mergeCell ref="E29:E30"/>
    <mergeCell ref="C1:J5"/>
    <mergeCell ref="B6:I7"/>
    <mergeCell ref="F29:F30"/>
    <mergeCell ref="G29:G30"/>
    <mergeCell ref="H29:H3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USER003568</cp:lastModifiedBy>
  <cp:lastPrinted>2022-01-05T06:02:06Z</cp:lastPrinted>
  <dcterms:created xsi:type="dcterms:W3CDTF">2013-11-18T08:16:49Z</dcterms:created>
  <dcterms:modified xsi:type="dcterms:W3CDTF">2023-12-28T04:53:12Z</dcterms:modified>
</cp:coreProperties>
</file>